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https://nzgbc.sharepoint.com/sites/GreenStarTeamSite/DAB/Shared Documents/04_Design_&amp;_As-Built_Tech/02 Tool Review &amp; Development/v1.1/03_Tool Developments/07 Calculators &amp; Guides/Calculators NZv1.1/Upload/"/>
    </mc:Choice>
  </mc:AlternateContent>
  <xr:revisionPtr revIDLastSave="36" documentId="13_ncr:1_{999BFCD3-EB47-40AC-A362-B4C1E2949455}" xr6:coauthVersionLast="47" xr6:coauthVersionMax="47" xr10:uidLastSave="{F8CCF690-C4A6-488A-BA8B-D84997340583}"/>
  <workbookProtection workbookAlgorithmName="SHA-512" workbookHashValue="4h/A5mgy3/bCvIKFXpxNsjXgUtg3LFOyeNWA3Vm9J8f2X9umqmitfHw07zJ8pkHMBneXbrfbuWAxLcV7fclg/Q==" workbookSaltValue="lUiB5CRNHouQSEGdrwr+sg==" workbookSpinCount="100000" lockStructure="1"/>
  <bookViews>
    <workbookView xWindow="28680" yWindow="-120" windowWidth="29040" windowHeight="15840" xr2:uid="{00000000-000D-0000-FFFF-FFFF00000000}"/>
  </bookViews>
  <sheets>
    <sheet name="Disclaimer" sheetId="1" r:id="rId1"/>
    <sheet name="Change Log" sheetId="2" r:id="rId2"/>
    <sheet name="Guidance" sheetId="3" r:id="rId3"/>
    <sheet name="Sustainable Products" sheetId="4" r:id="rId4"/>
  </sheets>
  <definedNames>
    <definedName name="Z_069D7D4B_1DEA_4939_9F1D_3DB120FB849E_.wvu.Cols" localSheetId="3" hidden="1">'Sustainable Products'!$O:$P</definedName>
    <definedName name="Z_069D7D4B_1DEA_4939_9F1D_3DB120FB849E_.wvu.Rows" localSheetId="3" hidden="1">'Sustainable Products'!$4:$4</definedName>
    <definedName name="Z_1C6FD8CE_9406_4165_A893_92922AC343E0_.wvu.Rows" localSheetId="3" hidden="1">'Sustainable Products'!$4:$4</definedName>
  </definedNames>
  <calcPr calcId="191028"/>
  <customWorkbookViews>
    <customWorkbookView name="Simon Ng - Personal View" guid="{1C6FD8CE-9406-4165-A893-92922AC343E0}" mergeInterval="0" personalView="1" maximized="1" xWindow="-4" yWindow="-4" windowWidth="1928" windowHeight="1164" activeSheetId="2"/>
    <customWorkbookView name="Tricia Rimando - Personal View" guid="{069D7D4B-1DEA-4939-9F1D-3DB120FB849E}" mergeInterval="0" personalView="1" maximized="1" xWindow="1916" yWindow="-4" windowWidth="1928" windowHeight="120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4" l="1"/>
  <c r="G11" i="4" l="1"/>
  <c r="E12" i="4" l="1"/>
  <c r="G12" i="4" s="1"/>
  <c r="E13" i="4"/>
  <c r="G13" i="4" s="1"/>
  <c r="E14" i="4"/>
  <c r="G14" i="4" s="1"/>
  <c r="E15" i="4"/>
  <c r="G15" i="4" s="1"/>
  <c r="E16" i="4"/>
  <c r="G16" i="4" s="1"/>
  <c r="E17" i="4"/>
  <c r="G17" i="4" s="1"/>
  <c r="E18" i="4"/>
  <c r="G18" i="4" s="1"/>
  <c r="E19" i="4"/>
  <c r="G19" i="4" s="1"/>
  <c r="E20" i="4"/>
  <c r="G20" i="4" s="1"/>
  <c r="E21" i="4"/>
  <c r="G21" i="4" s="1"/>
  <c r="E22" i="4"/>
  <c r="G22" i="4" s="1"/>
  <c r="E23" i="4"/>
  <c r="G23" i="4" s="1"/>
  <c r="E24" i="4"/>
  <c r="G24" i="4" s="1"/>
  <c r="E25" i="4"/>
  <c r="G25" i="4" s="1"/>
  <c r="E26" i="4"/>
  <c r="G26" i="4" s="1"/>
  <c r="E27" i="4"/>
  <c r="G27" i="4" s="1"/>
  <c r="E28" i="4"/>
  <c r="G28" i="4" s="1"/>
  <c r="E29" i="4"/>
  <c r="G29" i="4" s="1"/>
  <c r="E30" i="4"/>
  <c r="G30" i="4" s="1"/>
  <c r="E31" i="4"/>
  <c r="G31" i="4" s="1"/>
  <c r="E32" i="4"/>
  <c r="G32" i="4" s="1"/>
  <c r="E33" i="4"/>
  <c r="G33" i="4" s="1"/>
  <c r="E34" i="4"/>
  <c r="G34" i="4" s="1"/>
  <c r="E35" i="4"/>
  <c r="G35" i="4" s="1"/>
  <c r="E36" i="4"/>
  <c r="G36" i="4" s="1"/>
  <c r="E37" i="4"/>
  <c r="G37" i="4" s="1"/>
  <c r="E38" i="4"/>
  <c r="G38" i="4" s="1"/>
  <c r="E39" i="4"/>
  <c r="G39" i="4" s="1"/>
  <c r="E40" i="4"/>
  <c r="G40" i="4" s="1"/>
  <c r="E41" i="4"/>
  <c r="G41" i="4" s="1"/>
  <c r="G42" i="4" l="1"/>
  <c r="C8" i="4" s="1"/>
  <c r="G7" i="4" l="1"/>
  <c r="G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G7" authorId="0" shapeId="0" xr:uid="{00000000-0006-0000-0300-000001000000}">
      <text>
        <r>
          <rPr>
            <sz val="8"/>
            <color indexed="81"/>
            <rFont val="Tahoma"/>
            <family val="2"/>
          </rPr>
          <t>This is the 'Project Sustainability Value' divided by the 'Project Contract Value'.</t>
        </r>
      </text>
    </comment>
    <comment ref="J12" authorId="0" shapeId="0" xr:uid="{00000000-0006-0000-0300-000002000000}">
      <text>
        <r>
          <rPr>
            <sz val="8"/>
            <color indexed="81"/>
            <rFont val="Tahoma"/>
            <family val="2"/>
          </rPr>
          <t>When a product specified has recycled content, please enter the percentage of the product which is recycled. 
For example, if a product is 75% is recycled, enter 0.75 into Column F.</t>
        </r>
      </text>
    </comment>
  </commentList>
</comments>
</file>

<file path=xl/sharedStrings.xml><?xml version="1.0" encoding="utf-8"?>
<sst xmlns="http://schemas.openxmlformats.org/spreadsheetml/2006/main" count="151" uniqueCount="82">
  <si>
    <t>DISCLAIMER, AUTHORISATION AND ACKNOWLEDGEMENT</t>
  </si>
  <si>
    <t>Change Log</t>
  </si>
  <si>
    <t>Calculator Release</t>
  </si>
  <si>
    <t>Summary of changes</t>
  </si>
  <si>
    <t>Initial Release</t>
  </si>
  <si>
    <t>TR</t>
  </si>
  <si>
    <t>Summary of Changes - INTERNAL USE ONLY</t>
  </si>
  <si>
    <t>Release Number</t>
  </si>
  <si>
    <t>Reviewer</t>
  </si>
  <si>
    <t>Approver</t>
  </si>
  <si>
    <t>Sheet</t>
  </si>
  <si>
    <t>Range</t>
  </si>
  <si>
    <t>New
Value</t>
  </si>
  <si>
    <t>Old
Value</t>
  </si>
  <si>
    <t>Comments</t>
  </si>
  <si>
    <t>SN</t>
  </si>
  <si>
    <t>C17</t>
  </si>
  <si>
    <t>Release 1 - XX/XX/2017</t>
  </si>
  <si>
    <t>&lt;blank&gt;</t>
  </si>
  <si>
    <t>D17</t>
  </si>
  <si>
    <t>Released for Green Star - Design &amp; As Built v1.2
AND
Added 'Guidance' tab.</t>
  </si>
  <si>
    <t>B17</t>
  </si>
  <si>
    <t>Green Star - Design &amp; As Built  v1.2</t>
  </si>
  <si>
    <t>Guidance</t>
  </si>
  <si>
    <t>B14</t>
  </si>
  <si>
    <t>Additional Guidance</t>
  </si>
  <si>
    <t>B16</t>
  </si>
  <si>
    <t>User Input Cells</t>
  </si>
  <si>
    <t>B18</t>
  </si>
  <si>
    <t>Results Cell</t>
  </si>
  <si>
    <t>C18</t>
  </si>
  <si>
    <t>All cells shaded white are used for displaying calculations only.</t>
  </si>
  <si>
    <t>B20</t>
  </si>
  <si>
    <t>Using the Calculator</t>
  </si>
  <si>
    <t>B24</t>
  </si>
  <si>
    <t>Important Notes</t>
  </si>
  <si>
    <t>C16</t>
  </si>
  <si>
    <t>Please complete cells shaded blue only.</t>
  </si>
  <si>
    <t>B22</t>
  </si>
  <si>
    <t>1. Enter the total Project Contract Value (PCV).
2. For each product used in the project which has a 'Transparency or Sustainability Initiative' that makes it eligible for points in the Sustainable Products Calculator:
     a) Enter a general description</t>
  </si>
  <si>
    <t>B26</t>
  </si>
  <si>
    <t xml:space="preserve">     - Where products can be grouped together based on their 'Transparency and Sustainability Initiative', you may do so in the Calculator for ease of documentation and referencing in the Green Star submission.
For example, Chairs A (worth $2,000) and C</t>
  </si>
  <si>
    <t>B28</t>
  </si>
  <si>
    <t>Other Notes</t>
  </si>
  <si>
    <t>B29</t>
  </si>
  <si>
    <t>Recognised Third Party Certification Schemes</t>
  </si>
  <si>
    <t>Sustainable Products</t>
  </si>
  <si>
    <t>G11</t>
  </si>
  <si>
    <t>IF(E11="","",IF(E11=$P$16,(F11*C11),(C11*E11)))</t>
  </si>
  <si>
    <t>'=IF(E11="","",(E11*C11))</t>
  </si>
  <si>
    <t>Users to define and input the Sustainability Factor</t>
  </si>
  <si>
    <r>
      <t>1. Enter the total Project Contract Value (PCV).
2. For each product used in the project which has a 'Transparency or Sustainability Initiative' that makes it eligible for points in the Sustainable Products Calculator:
     a) Enter a general description, including quantity - for example, '</t>
    </r>
    <r>
      <rPr>
        <b/>
        <sz val="10"/>
        <color theme="1"/>
        <rFont val="Arial"/>
        <family val="2"/>
      </rPr>
      <t>20 x Tandem Chairs</t>
    </r>
    <r>
      <rPr>
        <sz val="10"/>
        <color theme="1"/>
        <rFont val="Arial"/>
        <family val="2"/>
      </rPr>
      <t xml:space="preserve">'. Ensure that this is used to reference the associated supporting documentation.
     b) Enter the total cost of the products (i.e. total cost of 20 Tandem Chairs).
     c) Select the product's 'Transparency or Sustainability Initiative' from the drop-down menu.
3. Complete for all products which have a 'Transparency or Sustainability Initiative'.
The individual product cost will be multiplied by the product's 'Sustainability Factor' to determine the benefit of the initiative to the project. The results for each product will be displayed in the corresponding white cells in the same row. 
The sum of all individual 'Product Sustainability Values' equals the Project Sustainability Value (PSV).
Once all products have been entered into the calculator, the PSV will be compared to the project's PCV to determine the resulting number of points achieved, displayed at the top of the sheet.
</t>
    </r>
    <r>
      <rPr>
        <b/>
        <sz val="10"/>
        <color theme="1"/>
        <rFont val="Arial"/>
        <family val="2"/>
      </rPr>
      <t xml:space="preserve">
</t>
    </r>
  </si>
  <si>
    <r>
      <rPr>
        <b/>
        <sz val="10"/>
        <color theme="1"/>
        <rFont val="Arial"/>
        <family val="2"/>
      </rPr>
      <t xml:space="preserve">     - Where products can be grouped together based on their 'Transparency and Sustainability Initiative', you may do so in the Calculator for ease of documentation and referencing in the Green Star submission.</t>
    </r>
    <r>
      <rPr>
        <sz val="10"/>
        <color theme="1"/>
        <rFont val="Arial"/>
        <family val="2"/>
      </rPr>
      <t xml:space="preserve">
For example, Chairs A (worth $2,000) and Chairs B (worth $3,000) have a 'Level B Third Party Certification'. All these products can be grouped together and entered into the Calculator as 'Chairs A and B' worth $5,000 with a 'Level B Third Party Certification' Transparency and Sustainability Initiative if this assists the project team with their documentation.
</t>
    </r>
    <r>
      <rPr>
        <b/>
        <sz val="10"/>
        <color theme="1"/>
        <rFont val="Arial"/>
        <family val="2"/>
      </rPr>
      <t xml:space="preserve">     - When entering the recycled content of a product, please enter the percentage of the product which is recycled. 
</t>
    </r>
    <r>
      <rPr>
        <sz val="10"/>
        <color theme="1"/>
        <rFont val="Arial"/>
        <family val="2"/>
      </rPr>
      <t xml:space="preserve">
For example, if a product 75% is recycled, please enter the fraction of recycled content in the product in Column F.
</t>
    </r>
  </si>
  <si>
    <t>x</t>
  </si>
  <si>
    <t>Rows may be inserted if required. Simply right-click on a row heading and select 'Insert'.</t>
  </si>
  <si>
    <t>Project Contract Value (PCV)</t>
  </si>
  <si>
    <t>Percentage Value of Compliant Products</t>
  </si>
  <si>
    <t>Project Sustainability Value (PSV)</t>
  </si>
  <si>
    <t>Points Calculated</t>
  </si>
  <si>
    <t>Product Description</t>
  </si>
  <si>
    <t>Product Cost ($)</t>
  </si>
  <si>
    <t>Transparency and Sustainability Initiative</t>
  </si>
  <si>
    <t>SF</t>
  </si>
  <si>
    <t xml:space="preserve">Product Sustainability Value </t>
  </si>
  <si>
    <t>Transparency and Sustainability Initiative
REFERENCE TABLE</t>
  </si>
  <si>
    <t>Sustainability Factor (SF)</t>
  </si>
  <si>
    <t>Look up table</t>
  </si>
  <si>
    <t>Reused Product</t>
  </si>
  <si>
    <t>EPD - Industry wide</t>
  </si>
  <si>
    <t>Recycled Content Product</t>
  </si>
  <si>
    <t>User Input</t>
  </si>
  <si>
    <t>EPD - Product-specific</t>
  </si>
  <si>
    <t>Environmental Product Declarations – product-specific</t>
  </si>
  <si>
    <t>Level A Third Party Certification</t>
  </si>
  <si>
    <t>Environmental Product Declarations – industry-wide</t>
  </si>
  <si>
    <t>Level B Third Party Certification</t>
  </si>
  <si>
    <t>Product has Level A Third Party Certification</t>
  </si>
  <si>
    <t>Level C Third Party Certification</t>
  </si>
  <si>
    <t>Product has Level B Third Party Certification</t>
  </si>
  <si>
    <t>Product has Level C Third Party Certification</t>
  </si>
  <si>
    <t>Stewardship Program</t>
  </si>
  <si>
    <t>Green Star - Design &amp; As Built      NZv1.1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</si>
</sst>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C09]* #,##0_-;\-[$$-C09]* #,##0_-;_-[$$-C09]* &quot;-&quot;??_-;_-@_-"/>
    <numFmt numFmtId="165" formatCode="[$$-C09]#,##0.00;\-[$$-C09]#,##0.00"/>
    <numFmt numFmtId="166" formatCode="#,##0.0_ ;\-#,##0.0\ "/>
    <numFmt numFmtId="167" formatCode="0.0%"/>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theme="0"/>
      <name val="Calibri"/>
      <family val="2"/>
      <scheme val="minor"/>
    </font>
    <font>
      <b/>
      <sz val="10"/>
      <color theme="0"/>
      <name val="Arial"/>
      <family val="2"/>
    </font>
    <font>
      <sz val="10"/>
      <name val="Arial"/>
      <family val="2"/>
    </font>
    <font>
      <b/>
      <sz val="10"/>
      <name val="Arial"/>
      <family val="2"/>
    </font>
    <font>
      <b/>
      <sz val="12"/>
      <color theme="0"/>
      <name val="Arial"/>
      <family val="2"/>
    </font>
    <font>
      <sz val="8"/>
      <color indexed="81"/>
      <name val="Tahoma"/>
      <family val="2"/>
    </font>
    <font>
      <b/>
      <sz val="14"/>
      <color theme="0"/>
      <name val="Arial"/>
      <family val="2"/>
    </font>
    <font>
      <sz val="10"/>
      <color theme="0"/>
      <name val="Arial"/>
      <family val="2"/>
    </font>
    <font>
      <b/>
      <i/>
      <sz val="10"/>
      <color theme="1"/>
      <name val="Arial"/>
      <family val="2"/>
    </font>
    <font>
      <u/>
      <sz val="11"/>
      <color theme="10"/>
      <name val="Calibri"/>
      <family val="2"/>
      <scheme val="minor"/>
    </font>
    <font>
      <u/>
      <sz val="10"/>
      <color theme="10"/>
      <name val="Arial"/>
      <family val="2"/>
    </font>
    <font>
      <b/>
      <sz val="14"/>
      <color theme="1"/>
      <name val="Arial"/>
      <family val="2"/>
    </font>
    <font>
      <b/>
      <sz val="10"/>
      <color indexed="18"/>
      <name val="Arial"/>
      <family val="2"/>
    </font>
    <font>
      <b/>
      <sz val="16"/>
      <color theme="0"/>
      <name val="Calibri"/>
      <family val="2"/>
      <scheme val="minor"/>
    </font>
    <font>
      <b/>
      <sz val="16"/>
      <color theme="0"/>
      <name val="Arial"/>
      <family val="2"/>
    </font>
  </fonts>
  <fills count="1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1" tint="-0.499984740745262"/>
        <bgColor indexed="64"/>
      </patternFill>
    </fill>
    <fill>
      <patternFill patternType="solid">
        <fgColor rgb="FF0D243E"/>
        <bgColor indexed="64"/>
      </patternFill>
    </fill>
    <fill>
      <patternFill patternType="solid">
        <fgColor rgb="FFDCE6F1"/>
        <bgColor indexed="64"/>
      </patternFill>
    </fill>
    <fill>
      <patternFill patternType="solid">
        <fgColor theme="1"/>
        <bgColor indexed="64"/>
      </patternFill>
    </fill>
    <fill>
      <patternFill patternType="solid">
        <fgColor theme="4" tint="0.39994506668294322"/>
        <bgColor indexed="64"/>
      </patternFill>
    </fill>
  </fills>
  <borders count="19">
    <border>
      <left/>
      <right/>
      <top/>
      <bottom/>
      <diagonal/>
    </border>
    <border>
      <left style="dashDotDot">
        <color auto="1"/>
      </left>
      <right style="dashDotDot">
        <color auto="1"/>
      </right>
      <top style="dashDotDot">
        <color auto="1"/>
      </top>
      <bottom style="dashDotDot">
        <color auto="1"/>
      </bottom>
      <diagonal/>
    </border>
    <border>
      <left style="hair">
        <color auto="1"/>
      </left>
      <right style="hair">
        <color auto="1"/>
      </right>
      <top style="hair">
        <color auto="1"/>
      </top>
      <bottom style="hair">
        <color auto="1"/>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right style="thin">
        <color indexed="64"/>
      </right>
      <top/>
      <bottom/>
      <diagonal/>
    </border>
    <border>
      <left style="medium">
        <color indexed="23"/>
      </left>
      <right style="medium">
        <color indexed="23"/>
      </right>
      <top style="medium">
        <color indexed="23"/>
      </top>
      <bottom style="medium">
        <color indexed="23"/>
      </bottom>
      <diagonal/>
    </border>
    <border>
      <left style="medium">
        <color indexed="23"/>
      </left>
      <right/>
      <top/>
      <bottom/>
      <diagonal/>
    </border>
    <border>
      <left style="medium">
        <color indexed="23"/>
      </left>
      <right style="medium">
        <color indexed="23"/>
      </right>
      <top/>
      <bottom/>
      <diagonal/>
    </border>
    <border>
      <left/>
      <right/>
      <top/>
      <bottom style="hair">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auto="1"/>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124">
    <xf numFmtId="0" fontId="0" fillId="0" borderId="0" xfId="0"/>
    <xf numFmtId="0" fontId="5" fillId="5" borderId="0" xfId="0" applyFont="1" applyFill="1"/>
    <xf numFmtId="0" fontId="5" fillId="0" borderId="0" xfId="0" applyFont="1"/>
    <xf numFmtId="0" fontId="3" fillId="0" borderId="0" xfId="1" applyFont="1" applyFill="1" applyAlignment="1" applyProtection="1">
      <alignment horizontal="left" vertical="center" wrapText="1"/>
      <protection locked="0"/>
    </xf>
    <xf numFmtId="0" fontId="6" fillId="6" borderId="0" xfId="1" applyFont="1" applyFill="1" applyAlignment="1" applyProtection="1">
      <alignment horizontal="left" vertical="center" wrapText="1"/>
      <protection locked="0"/>
    </xf>
    <xf numFmtId="164" fontId="6" fillId="6" borderId="0" xfId="1" applyNumberFormat="1" applyFont="1" applyFill="1" applyAlignment="1" applyProtection="1">
      <alignment horizontal="left" vertical="center" wrapText="1"/>
      <protection locked="0"/>
    </xf>
    <xf numFmtId="0" fontId="4" fillId="7" borderId="2" xfId="2" applyFont="1" applyFill="1" applyBorder="1" applyProtection="1">
      <protection locked="0"/>
    </xf>
    <xf numFmtId="164" fontId="4" fillId="7" borderId="2" xfId="2" applyNumberFormat="1" applyFont="1" applyFill="1" applyBorder="1" applyProtection="1">
      <protection locked="0"/>
    </xf>
    <xf numFmtId="0" fontId="9" fillId="5" borderId="0" xfId="5" applyFont="1" applyFill="1" applyAlignment="1">
      <alignment horizontal="left" vertical="center"/>
    </xf>
    <xf numFmtId="164" fontId="4" fillId="7" borderId="2" xfId="2" applyNumberFormat="1" applyFont="1" applyFill="1" applyBorder="1" applyAlignment="1" applyProtection="1">
      <alignment vertical="center"/>
      <protection locked="0"/>
    </xf>
    <xf numFmtId="0" fontId="4" fillId="7" borderId="2" xfId="2" applyFont="1" applyFill="1" applyBorder="1" applyAlignment="1" applyProtection="1">
      <alignment vertical="center"/>
      <protection locked="0"/>
    </xf>
    <xf numFmtId="2" fontId="4" fillId="7" borderId="2" xfId="2" applyNumberFormat="1" applyFont="1" applyFill="1" applyBorder="1" applyAlignment="1" applyProtection="1">
      <alignment horizontal="left" vertical="center"/>
      <protection locked="0"/>
    </xf>
    <xf numFmtId="164" fontId="3" fillId="7" borderId="2" xfId="2" applyNumberFormat="1" applyFont="1" applyFill="1" applyBorder="1" applyAlignment="1" applyProtection="1">
      <alignment horizontal="right" vertical="center"/>
      <protection locked="0"/>
    </xf>
    <xf numFmtId="2" fontId="7" fillId="0" borderId="2" xfId="2" applyNumberFormat="1" applyFont="1" applyFill="1" applyBorder="1" applyAlignment="1">
      <alignment horizontal="center" vertical="center"/>
    </xf>
    <xf numFmtId="0" fontId="4" fillId="0" borderId="0" xfId="0" applyFont="1"/>
    <xf numFmtId="164" fontId="4" fillId="0" borderId="0" xfId="0" applyNumberFormat="1" applyFont="1"/>
    <xf numFmtId="2" fontId="4" fillId="0" borderId="0" xfId="0" applyNumberFormat="1" applyFont="1" applyAlignment="1">
      <alignment horizontal="center"/>
    </xf>
    <xf numFmtId="0" fontId="4" fillId="0" borderId="0" xfId="0" applyFont="1" applyAlignment="1">
      <alignment horizontal="center"/>
    </xf>
    <xf numFmtId="0" fontId="3" fillId="0" borderId="0" xfId="0" applyFont="1"/>
    <xf numFmtId="0" fontId="4" fillId="0" borderId="0" xfId="0" applyFont="1" applyAlignment="1">
      <alignment vertical="center"/>
    </xf>
    <xf numFmtId="0" fontId="3" fillId="7" borderId="1" xfId="2" applyFont="1" applyFill="1" applyBorder="1" applyAlignment="1">
      <alignment vertical="center"/>
    </xf>
    <xf numFmtId="164" fontId="3" fillId="0" borderId="0" xfId="0" applyNumberFormat="1" applyFont="1" applyAlignment="1">
      <alignment vertical="center"/>
    </xf>
    <xf numFmtId="2" fontId="4" fillId="0" borderId="0" xfId="0" applyNumberFormat="1" applyFont="1" applyAlignment="1">
      <alignment horizontal="center" vertical="center"/>
    </xf>
    <xf numFmtId="0" fontId="4" fillId="0" borderId="0" xfId="0" applyFont="1" applyAlignment="1">
      <alignment horizontal="center" vertical="center"/>
    </xf>
    <xf numFmtId="0" fontId="7" fillId="0" borderId="0" xfId="0" applyFont="1" applyAlignment="1">
      <alignment vertical="center"/>
    </xf>
    <xf numFmtId="167" fontId="3" fillId="0" borderId="2" xfId="6" applyNumberFormat="1" applyFont="1" applyBorder="1" applyAlignment="1">
      <alignment horizontal="center" vertical="center"/>
    </xf>
    <xf numFmtId="166" fontId="4" fillId="0" borderId="0" xfId="0" applyNumberFormat="1" applyFont="1" applyAlignment="1">
      <alignment horizontal="center" vertical="center"/>
    </xf>
    <xf numFmtId="44" fontId="3" fillId="0" borderId="2" xfId="1" applyNumberFormat="1" applyFont="1" applyFill="1" applyBorder="1" applyAlignment="1">
      <alignment horizontal="right" vertical="center" wrapText="1"/>
    </xf>
    <xf numFmtId="166" fontId="8" fillId="0" borderId="2" xfId="4" applyNumberFormat="1" applyFont="1" applyBorder="1" applyAlignment="1">
      <alignment horizontal="center" vertical="center"/>
    </xf>
    <xf numFmtId="0" fontId="8" fillId="0" borderId="0" xfId="0" applyFont="1"/>
    <xf numFmtId="0" fontId="8" fillId="0" borderId="0" xfId="3" applyFont="1" applyFill="1"/>
    <xf numFmtId="164" fontId="8" fillId="0" borderId="0" xfId="3" applyNumberFormat="1" applyFont="1" applyFill="1" applyAlignment="1">
      <alignment wrapText="1"/>
    </xf>
    <xf numFmtId="2" fontId="8" fillId="0" borderId="0" xfId="3" applyNumberFormat="1" applyFont="1" applyFill="1" applyAlignment="1">
      <alignment horizontal="center" wrapText="1"/>
    </xf>
    <xf numFmtId="0" fontId="8" fillId="0" borderId="0" xfId="3" applyFont="1" applyFill="1" applyAlignment="1">
      <alignment horizontal="center"/>
    </xf>
    <xf numFmtId="0" fontId="3" fillId="0" borderId="0" xfId="0" applyFont="1" applyAlignment="1">
      <alignment horizontal="center"/>
    </xf>
    <xf numFmtId="2" fontId="6" fillId="6" borderId="0" xfId="1" applyNumberFormat="1" applyFont="1" applyFill="1" applyAlignment="1">
      <alignment horizontal="left" vertical="center" wrapText="1"/>
    </xf>
    <xf numFmtId="0" fontId="6" fillId="6" borderId="0" xfId="1" applyFont="1" applyFill="1" applyAlignment="1">
      <alignment horizontal="left" vertical="center" wrapText="1"/>
    </xf>
    <xf numFmtId="0" fontId="6" fillId="6" borderId="0" xfId="1" applyFont="1" applyFill="1" applyAlignment="1">
      <alignment horizontal="center" vertical="center" wrapText="1"/>
    </xf>
    <xf numFmtId="0" fontId="3" fillId="0" borderId="4" xfId="0" applyFont="1" applyBorder="1"/>
    <xf numFmtId="0" fontId="8" fillId="0" borderId="0" xfId="0" applyFont="1" applyAlignment="1">
      <alignment vertical="center" wrapText="1"/>
    </xf>
    <xf numFmtId="165" fontId="7" fillId="0" borderId="2" xfId="0" applyNumberFormat="1" applyFont="1" applyBorder="1" applyAlignment="1">
      <alignment vertical="center"/>
    </xf>
    <xf numFmtId="0" fontId="3" fillId="0" borderId="0" xfId="0" applyFont="1" applyAlignment="1">
      <alignment vertical="center" wrapText="1"/>
    </xf>
    <xf numFmtId="0" fontId="4" fillId="0" borderId="2" xfId="2" applyFont="1" applyFill="1" applyBorder="1" applyAlignment="1">
      <alignment horizontal="left" vertical="center"/>
    </xf>
    <xf numFmtId="2" fontId="4" fillId="0" borderId="2" xfId="2" applyNumberFormat="1" applyFont="1" applyFill="1" applyBorder="1" applyAlignment="1">
      <alignment horizontal="center" vertical="center"/>
    </xf>
    <xf numFmtId="0" fontId="4" fillId="0" borderId="4" xfId="0" applyFont="1" applyBorder="1" applyAlignment="1">
      <alignment wrapText="1"/>
    </xf>
    <xf numFmtId="2" fontId="4" fillId="0" borderId="4" xfId="0" applyNumberFormat="1" applyFont="1" applyBorder="1" applyAlignment="1">
      <alignment wrapText="1"/>
    </xf>
    <xf numFmtId="0" fontId="8" fillId="0" borderId="0" xfId="0" applyFont="1" applyAlignment="1">
      <alignment vertical="center"/>
    </xf>
    <xf numFmtId="0" fontId="3" fillId="0" borderId="0" xfId="0" applyFont="1" applyAlignment="1">
      <alignment vertical="center"/>
    </xf>
    <xf numFmtId="0" fontId="4" fillId="0" borderId="5" xfId="2" applyFont="1" applyFill="1" applyBorder="1" applyAlignment="1">
      <alignment vertical="center"/>
    </xf>
    <xf numFmtId="2" fontId="4" fillId="0" borderId="5" xfId="2" applyNumberFormat="1" applyFont="1" applyFill="1" applyBorder="1" applyAlignment="1">
      <alignment horizontal="center" vertical="center" wrapText="1"/>
    </xf>
    <xf numFmtId="0" fontId="4" fillId="0" borderId="4" xfId="0" applyFont="1" applyBorder="1"/>
    <xf numFmtId="2" fontId="4" fillId="0" borderId="4" xfId="0" applyNumberFormat="1" applyFont="1" applyBorder="1"/>
    <xf numFmtId="0" fontId="4" fillId="0" borderId="4" xfId="0" applyFont="1" applyBorder="1" applyAlignment="1">
      <alignment vertical="center"/>
    </xf>
    <xf numFmtId="2" fontId="4" fillId="0" borderId="4" xfId="0" applyNumberFormat="1" applyFont="1" applyBorder="1" applyAlignment="1">
      <alignment vertical="center"/>
    </xf>
    <xf numFmtId="2" fontId="4" fillId="0" borderId="0" xfId="0" applyNumberFormat="1" applyFont="1"/>
    <xf numFmtId="0" fontId="7" fillId="0" borderId="0" xfId="0" applyFont="1"/>
    <xf numFmtId="0" fontId="3" fillId="0" borderId="0" xfId="0" applyFont="1" applyAlignment="1">
      <alignment horizontal="right"/>
    </xf>
    <xf numFmtId="165" fontId="3" fillId="0" borderId="3" xfId="0" applyNumberFormat="1" applyFont="1" applyBorder="1"/>
    <xf numFmtId="164" fontId="6" fillId="6" borderId="0" xfId="1" applyNumberFormat="1" applyFont="1" applyFill="1" applyAlignment="1" applyProtection="1">
      <alignment vertical="center" wrapText="1"/>
      <protection locked="0"/>
    </xf>
    <xf numFmtId="0" fontId="16" fillId="0" borderId="0" xfId="0" applyFont="1"/>
    <xf numFmtId="0" fontId="17" fillId="0" borderId="7" xfId="0" applyFont="1" applyBorder="1" applyAlignment="1">
      <alignment wrapText="1"/>
    </xf>
    <xf numFmtId="0" fontId="17" fillId="0" borderId="7" xfId="0" applyFont="1" applyBorder="1"/>
    <xf numFmtId="0" fontId="4" fillId="0" borderId="7" xfId="0" applyFont="1" applyBorder="1"/>
    <xf numFmtId="14" fontId="4" fillId="0" borderId="7" xfId="0" applyNumberFormat="1" applyFont="1" applyBorder="1"/>
    <xf numFmtId="0" fontId="4" fillId="0" borderId="7" xfId="0" applyFont="1" applyBorder="1" applyAlignment="1">
      <alignment wrapText="1"/>
    </xf>
    <xf numFmtId="0" fontId="17" fillId="0" borderId="8" xfId="0" applyFont="1" applyBorder="1" applyAlignment="1">
      <alignment wrapText="1"/>
    </xf>
    <xf numFmtId="0" fontId="4" fillId="0" borderId="8" xfId="0" applyFont="1" applyBorder="1"/>
    <xf numFmtId="18" fontId="4" fillId="0" borderId="7" xfId="0" applyNumberFormat="1" applyFont="1" applyBorder="1" applyAlignment="1">
      <alignment horizontal="right"/>
    </xf>
    <xf numFmtId="0" fontId="3" fillId="0" borderId="0" xfId="1" applyFont="1" applyFill="1" applyAlignment="1" applyProtection="1">
      <alignment horizontal="right" vertical="center" wrapText="1"/>
      <protection locked="0"/>
    </xf>
    <xf numFmtId="0" fontId="3" fillId="0" borderId="0" xfId="0" applyFont="1" applyAlignment="1">
      <alignment horizontal="right" vertical="center"/>
    </xf>
    <xf numFmtId="14" fontId="0" fillId="0" borderId="0" xfId="0" applyNumberFormat="1"/>
    <xf numFmtId="18" fontId="4" fillId="0" borderId="9" xfId="0" applyNumberFormat="1" applyFont="1" applyBorder="1" applyAlignment="1">
      <alignment horizontal="right"/>
    </xf>
    <xf numFmtId="2" fontId="7" fillId="0" borderId="2" xfId="2" applyNumberFormat="1" applyFont="1" applyFill="1" applyBorder="1" applyAlignment="1" applyProtection="1">
      <alignment horizontal="center" vertical="center"/>
      <protection locked="0"/>
    </xf>
    <xf numFmtId="0" fontId="0" fillId="0" borderId="0" xfId="0" quotePrefix="1"/>
    <xf numFmtId="0" fontId="5" fillId="5" borderId="0" xfId="0" applyFont="1" applyFill="1" applyAlignment="1">
      <alignment vertical="center"/>
    </xf>
    <xf numFmtId="0" fontId="18" fillId="5" borderId="0" xfId="0" applyFont="1" applyFill="1" applyAlignment="1">
      <alignment vertical="center"/>
    </xf>
    <xf numFmtId="0" fontId="19" fillId="5" borderId="0" xfId="5" applyFont="1" applyFill="1" applyAlignment="1">
      <alignment horizontal="left" vertical="center"/>
    </xf>
    <xf numFmtId="0" fontId="11" fillId="8" borderId="12" xfId="0" applyFont="1" applyFill="1" applyBorder="1" applyAlignment="1" applyProtection="1">
      <alignment vertical="center"/>
      <protection hidden="1"/>
    </xf>
    <xf numFmtId="164" fontId="12" fillId="8" borderId="13" xfId="0" applyNumberFormat="1" applyFont="1" applyFill="1" applyBorder="1" applyProtection="1">
      <protection hidden="1"/>
    </xf>
    <xf numFmtId="2" fontId="12" fillId="8" borderId="13" xfId="0" applyNumberFormat="1" applyFont="1" applyFill="1" applyBorder="1" applyAlignment="1" applyProtection="1">
      <alignment horizontal="center"/>
      <protection hidden="1"/>
    </xf>
    <xf numFmtId="0" fontId="12" fillId="8" borderId="14" xfId="0" applyFont="1" applyFill="1" applyBorder="1" applyAlignment="1" applyProtection="1">
      <alignment horizontal="left"/>
      <protection hidden="1"/>
    </xf>
    <xf numFmtId="0" fontId="3" fillId="0" borderId="11" xfId="0" applyFont="1" applyBorder="1" applyProtection="1">
      <protection hidden="1"/>
    </xf>
    <xf numFmtId="164" fontId="4" fillId="0" borderId="0" xfId="0" applyNumberFormat="1" applyFont="1" applyProtection="1">
      <protection hidden="1"/>
    </xf>
    <xf numFmtId="2" fontId="4" fillId="0" borderId="0" xfId="0" applyNumberFormat="1" applyFont="1" applyAlignment="1" applyProtection="1">
      <alignment horizontal="center"/>
      <protection hidden="1"/>
    </xf>
    <xf numFmtId="0" fontId="4" fillId="0" borderId="6" xfId="0" applyFont="1" applyBorder="1" applyAlignment="1" applyProtection="1">
      <alignment horizontal="left"/>
      <protection hidden="1"/>
    </xf>
    <xf numFmtId="0" fontId="13" fillId="9" borderId="15" xfId="2" applyFont="1" applyFill="1" applyBorder="1" applyAlignment="1" applyProtection="1">
      <alignment horizontal="center" vertical="center"/>
      <protection hidden="1"/>
    </xf>
    <xf numFmtId="164" fontId="4" fillId="0" borderId="0" xfId="0" applyNumberFormat="1" applyFont="1" applyAlignment="1" applyProtection="1">
      <alignment vertical="center"/>
      <protection hidden="1"/>
    </xf>
    <xf numFmtId="2" fontId="4" fillId="0" borderId="0" xfId="0" applyNumberFormat="1" applyFont="1" applyAlignment="1" applyProtection="1">
      <alignment horizontal="center" vertical="center"/>
      <protection hidden="1"/>
    </xf>
    <xf numFmtId="0" fontId="4" fillId="0" borderId="6" xfId="0" applyFont="1" applyBorder="1" applyAlignment="1" applyProtection="1">
      <alignment horizontal="left" vertical="center"/>
      <protection hidden="1"/>
    </xf>
    <xf numFmtId="0" fontId="4" fillId="0" borderId="11" xfId="0" applyFont="1" applyBorder="1" applyProtection="1">
      <protection hidden="1"/>
    </xf>
    <xf numFmtId="164" fontId="3" fillId="0" borderId="0" xfId="0" applyNumberFormat="1" applyFont="1" applyAlignment="1" applyProtection="1">
      <alignment vertical="center"/>
      <protection hidden="1"/>
    </xf>
    <xf numFmtId="0" fontId="13" fillId="0" borderId="15" xfId="2" applyFont="1" applyFill="1" applyBorder="1" applyAlignment="1" applyProtection="1">
      <alignment horizontal="center" vertical="center"/>
      <protection hidden="1"/>
    </xf>
    <xf numFmtId="0" fontId="13" fillId="0" borderId="11" xfId="2" applyFont="1" applyFill="1" applyBorder="1" applyAlignment="1" applyProtection="1">
      <alignment horizontal="center" vertical="center"/>
      <protection hidden="1"/>
    </xf>
    <xf numFmtId="0" fontId="11" fillId="8" borderId="11" xfId="0" applyFont="1" applyFill="1" applyBorder="1" applyAlignment="1" applyProtection="1">
      <alignment vertical="center"/>
      <protection hidden="1"/>
    </xf>
    <xf numFmtId="164" fontId="12" fillId="8" borderId="0" xfId="0" applyNumberFormat="1" applyFont="1" applyFill="1" applyProtection="1">
      <protection hidden="1"/>
    </xf>
    <xf numFmtId="2" fontId="12" fillId="8" borderId="0" xfId="0" applyNumberFormat="1" applyFont="1" applyFill="1" applyAlignment="1" applyProtection="1">
      <alignment horizontal="center"/>
      <protection hidden="1"/>
    </xf>
    <xf numFmtId="0" fontId="12" fillId="8" borderId="6" xfId="0" applyFont="1" applyFill="1" applyBorder="1" applyAlignment="1" applyProtection="1">
      <alignment horizontal="left"/>
      <protection hidden="1"/>
    </xf>
    <xf numFmtId="0" fontId="4" fillId="0" borderId="11" xfId="2" applyFont="1" applyFill="1" applyBorder="1" applyAlignment="1" applyProtection="1">
      <alignment horizontal="left" vertical="center"/>
      <protection hidden="1"/>
    </xf>
    <xf numFmtId="0" fontId="11" fillId="8" borderId="11" xfId="2" applyFont="1" applyFill="1" applyBorder="1" applyAlignment="1" applyProtection="1">
      <alignment horizontal="left" vertical="center"/>
      <protection hidden="1"/>
    </xf>
    <xf numFmtId="164" fontId="11" fillId="8" borderId="0" xfId="0" applyNumberFormat="1" applyFont="1" applyFill="1" applyAlignment="1" applyProtection="1">
      <alignment vertical="center"/>
      <protection hidden="1"/>
    </xf>
    <xf numFmtId="2" fontId="11" fillId="8" borderId="0" xfId="0" applyNumberFormat="1" applyFont="1" applyFill="1" applyAlignment="1" applyProtection="1">
      <alignment horizontal="center" vertical="center"/>
      <protection hidden="1"/>
    </xf>
    <xf numFmtId="0" fontId="11" fillId="8" borderId="6" xfId="0" applyFont="1" applyFill="1" applyBorder="1" applyAlignment="1" applyProtection="1">
      <alignment horizontal="left" vertical="center"/>
      <protection hidden="1"/>
    </xf>
    <xf numFmtId="0" fontId="4" fillId="0" borderId="11" xfId="0" applyFont="1" applyBorder="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0" fillId="0" borderId="11" xfId="0" applyBorder="1"/>
    <xf numFmtId="0" fontId="0" fillId="0" borderId="6" xfId="0" applyBorder="1"/>
    <xf numFmtId="0" fontId="15" fillId="0" borderId="11" xfId="7" applyFont="1" applyBorder="1"/>
    <xf numFmtId="0" fontId="0" fillId="0" borderId="16" xfId="0" applyBorder="1"/>
    <xf numFmtId="0" fontId="0" fillId="0" borderId="17" xfId="0" applyBorder="1"/>
    <xf numFmtId="0" fontId="0" fillId="0" borderId="18" xfId="0" applyBorder="1"/>
    <xf numFmtId="164" fontId="6" fillId="6" borderId="0" xfId="1" applyNumberFormat="1" applyFont="1" applyFill="1" applyAlignment="1" applyProtection="1">
      <alignment horizontal="center" vertical="center" wrapText="1"/>
      <protection locked="0"/>
    </xf>
    <xf numFmtId="164" fontId="6" fillId="6" borderId="6" xfId="1" applyNumberFormat="1" applyFont="1" applyFill="1" applyBorder="1" applyAlignment="1" applyProtection="1">
      <alignment horizontal="center" vertical="center" wrapText="1"/>
      <protection locked="0"/>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4" fillId="0" borderId="11" xfId="2" applyFont="1" applyFill="1" applyBorder="1" applyAlignment="1" applyProtection="1">
      <alignment horizontal="left" vertical="top" wrapText="1"/>
      <protection hidden="1"/>
    </xf>
    <xf numFmtId="0" fontId="4" fillId="0" borderId="0" xfId="2" applyFont="1" applyFill="1" applyBorder="1" applyAlignment="1" applyProtection="1">
      <alignment horizontal="left" vertical="top" wrapText="1"/>
      <protection hidden="1"/>
    </xf>
    <xf numFmtId="0" fontId="4" fillId="0" borderId="6" xfId="2" applyFont="1" applyFill="1" applyBorder="1" applyAlignment="1" applyProtection="1">
      <alignment horizontal="left" vertical="top" wrapText="1"/>
      <protection hidden="1"/>
    </xf>
    <xf numFmtId="0" fontId="4" fillId="0" borderId="11" xfId="0" applyFont="1" applyBorder="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3" fillId="0" borderId="0" xfId="1" applyFont="1" applyFill="1" applyAlignment="1" applyProtection="1">
      <alignment horizontal="right" vertical="center" wrapText="1"/>
      <protection locked="0"/>
    </xf>
    <xf numFmtId="0" fontId="3" fillId="0" borderId="0" xfId="0" applyFont="1" applyAlignment="1">
      <alignment horizontal="right" vertical="center"/>
    </xf>
    <xf numFmtId="0" fontId="6" fillId="6" borderId="10" xfId="1" applyFont="1" applyFill="1" applyBorder="1" applyAlignment="1" applyProtection="1">
      <alignment horizontal="center" vertical="center" wrapText="1"/>
      <protection locked="0"/>
    </xf>
  </cellXfs>
  <cellStyles count="8">
    <cellStyle name="20% - Accent1" xfId="2" builtinId="30"/>
    <cellStyle name="40% - Accent1" xfId="3" builtinId="31"/>
    <cellStyle name="Accent1" xfId="1" builtinId="29"/>
    <cellStyle name="Currency" xfId="4" builtinId="4"/>
    <cellStyle name="Hyperlink" xfId="7" builtinId="8"/>
    <cellStyle name="Normal" xfId="0" builtinId="0"/>
    <cellStyle name="Normal 3" xfId="5" xr:uid="{00000000-0005-0000-0000-000006000000}"/>
    <cellStyle name="Percent" xfId="6" builtinId="5"/>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DCE6F1"/>
      <color rgb="FF0D243E"/>
      <color rgb="FF0A204B"/>
      <color rgb="FF0A2060"/>
      <color rgb="FFFFB70E"/>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4261</xdr:colOff>
      <xdr:row>10</xdr:row>
      <xdr:rowOff>180013</xdr:rowOff>
    </xdr:to>
    <xdr:pic>
      <xdr:nvPicPr>
        <xdr:cNvPr id="4" name="Picture 3">
          <a:extLst>
            <a:ext uri="{FF2B5EF4-FFF2-40B4-BE49-F238E27FC236}">
              <a16:creationId xmlns:a16="http://schemas.microsoft.com/office/drawing/2014/main" id="{565F0406-C636-4010-B9A5-61E405F1EF41}"/>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14</xdr:row>
      <xdr:rowOff>1</xdr:rowOff>
    </xdr:from>
    <xdr:to>
      <xdr:col>15</xdr:col>
      <xdr:colOff>0</xdr:colOff>
      <xdr:row>50</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352676"/>
          <a:ext cx="9591675" cy="6953249"/>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endParaRPr lang="en-NZ" sz="1000">
            <a:effectLst/>
            <a:latin typeface="Arial" panose="020B0604020202020204" pitchFamily="34" charset="0"/>
            <a:cs typeface="Arial" panose="020B0604020202020204" pitchFamily="34" charset="0"/>
          </a:endParaRPr>
        </a:p>
        <a:p>
          <a:br>
            <a:rPr lang="en-AU" sz="1000">
              <a:solidFill>
                <a:schemeClr val="dk1"/>
              </a:solidFill>
              <a:effectLst/>
              <a:latin typeface="Arial" panose="020B0604020202020204" pitchFamily="34" charset="0"/>
              <a:ea typeface="+mn-ea"/>
              <a:cs typeface="Arial" panose="020B0604020202020204" pitchFamily="34" charset="0"/>
            </a:rPr>
          </a:br>
          <a:endParaRPr lang="en-NZ" sz="1000">
            <a:effectLst/>
            <a:latin typeface="Arial" panose="020B0604020202020204" pitchFamily="34" charset="0"/>
            <a:cs typeface="Arial" panose="020B0604020202020204" pitchFamily="34" charset="0"/>
          </a:endParaRPr>
        </a:p>
        <a:p>
          <a:endParaRPr lang="en-AU" sz="1000">
            <a:effectLst/>
            <a:latin typeface="Arial" panose="020B0604020202020204" pitchFamily="34" charset="0"/>
            <a:cs typeface="Arial" panose="020B0604020202020204" pitchFamily="34" charset="0"/>
          </a:endParaRPr>
        </a:p>
      </xdr:txBody>
    </xdr:sp>
    <xdr:clientData/>
  </xdr:twoCellAnchor>
  <xdr:twoCellAnchor>
    <xdr:from>
      <xdr:col>0</xdr:col>
      <xdr:colOff>0</xdr:colOff>
      <xdr:row>5</xdr:row>
      <xdr:rowOff>38100</xdr:rowOff>
    </xdr:from>
    <xdr:to>
      <xdr:col>6</xdr:col>
      <xdr:colOff>209550</xdr:colOff>
      <xdr:row>6</xdr:row>
      <xdr:rowOff>114300</xdr:rowOff>
    </xdr:to>
    <xdr:sp macro="" textlink="">
      <xdr:nvSpPr>
        <xdr:cNvPr id="3" name="TextBox 2">
          <a:extLst>
            <a:ext uri="{FF2B5EF4-FFF2-40B4-BE49-F238E27FC236}">
              <a16:creationId xmlns:a16="http://schemas.microsoft.com/office/drawing/2014/main" id="{5F9AF547-8AC2-470A-8D07-B0877F76CFBC}"/>
            </a:ext>
          </a:extLst>
        </xdr:cNvPr>
        <xdr:cNvSpPr txBox="1"/>
      </xdr:nvSpPr>
      <xdr:spPr>
        <a:xfrm>
          <a:off x="0" y="990600"/>
          <a:ext cx="32575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Sustainable Products Calculator</a:t>
          </a:r>
        </a:p>
      </xdr:txBody>
    </xdr:sp>
    <xdr:clientData/>
  </xdr:twoCellAnchor>
  <xdr:twoCellAnchor editAs="oneCell">
    <xdr:from>
      <xdr:col>1</xdr:col>
      <xdr:colOff>85725</xdr:colOff>
      <xdr:row>7</xdr:row>
      <xdr:rowOff>0</xdr:rowOff>
    </xdr:from>
    <xdr:to>
      <xdr:col>3</xdr:col>
      <xdr:colOff>183375</xdr:colOff>
      <xdr:row>8</xdr:row>
      <xdr:rowOff>66061</xdr:rowOff>
    </xdr:to>
    <xdr:pic>
      <xdr:nvPicPr>
        <xdr:cNvPr id="5" name="Picture 4">
          <a:extLst>
            <a:ext uri="{FF2B5EF4-FFF2-40B4-BE49-F238E27FC236}">
              <a16:creationId xmlns:a16="http://schemas.microsoft.com/office/drawing/2014/main" id="{17AC30FE-B61D-4BE4-AAE3-8B57DE3E3784}"/>
            </a:ext>
          </a:extLst>
        </xdr:cNvPr>
        <xdr:cNvPicPr>
          <a:picLocks noChangeAspect="1"/>
        </xdr:cNvPicPr>
      </xdr:nvPicPr>
      <xdr:blipFill>
        <a:blip xmlns:r="http://schemas.openxmlformats.org/officeDocument/2006/relationships" r:embed="rId2"/>
        <a:stretch>
          <a:fillRect/>
        </a:stretch>
      </xdr:blipFill>
      <xdr:spPr>
        <a:xfrm>
          <a:off x="85725" y="1266825"/>
          <a:ext cx="1316850" cy="247036"/>
        </a:xfrm>
        <a:prstGeom prst="rect">
          <a:avLst/>
        </a:prstGeom>
      </xdr:spPr>
    </xdr:pic>
    <xdr:clientData/>
  </xdr:twoCellAnchor>
  <xdr:twoCellAnchor editAs="oneCell">
    <xdr:from>
      <xdr:col>13</xdr:col>
      <xdr:colOff>358140</xdr:colOff>
      <xdr:row>0</xdr:row>
      <xdr:rowOff>0</xdr:rowOff>
    </xdr:from>
    <xdr:to>
      <xdr:col>14</xdr:col>
      <xdr:colOff>1696960</xdr:colOff>
      <xdr:row>10</xdr:row>
      <xdr:rowOff>119620</xdr:rowOff>
    </xdr:to>
    <xdr:pic>
      <xdr:nvPicPr>
        <xdr:cNvPr id="6" name="Picture 5">
          <a:extLst>
            <a:ext uri="{FF2B5EF4-FFF2-40B4-BE49-F238E27FC236}">
              <a16:creationId xmlns:a16="http://schemas.microsoft.com/office/drawing/2014/main" id="{147E5E20-109C-4298-AAEF-DFD3835444D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73340" y="0"/>
          <a:ext cx="1948420" cy="1948420"/>
        </a:xfrm>
        <a:prstGeom prst="rect">
          <a:avLst/>
        </a:prstGeom>
      </xdr:spPr>
    </xdr:pic>
    <xdr:clientData/>
  </xdr:twoCellAnchor>
  <xdr:twoCellAnchor>
    <xdr:from>
      <xdr:col>0</xdr:col>
      <xdr:colOff>0</xdr:colOff>
      <xdr:row>8</xdr:row>
      <xdr:rowOff>106680</xdr:rowOff>
    </xdr:from>
    <xdr:to>
      <xdr:col>2</xdr:col>
      <xdr:colOff>259080</xdr:colOff>
      <xdr:row>10</xdr:row>
      <xdr:rowOff>45720</xdr:rowOff>
    </xdr:to>
    <xdr:sp macro="" textlink="">
      <xdr:nvSpPr>
        <xdr:cNvPr id="8" name="TextBox 7">
          <a:extLst>
            <a:ext uri="{FF2B5EF4-FFF2-40B4-BE49-F238E27FC236}">
              <a16:creationId xmlns:a16="http://schemas.microsoft.com/office/drawing/2014/main" id="{361CC912-68D2-492D-A2E5-C2B4255BE371}"/>
            </a:ext>
          </a:extLst>
        </xdr:cNvPr>
        <xdr:cNvSpPr txBox="1"/>
      </xdr:nvSpPr>
      <xdr:spPr>
        <a:xfrm>
          <a:off x="0" y="1569720"/>
          <a:ext cx="868680" cy="3048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NZv1.1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7436</xdr:colOff>
      <xdr:row>10</xdr:row>
      <xdr:rowOff>134293</xdr:rowOff>
    </xdr:to>
    <xdr:pic>
      <xdr:nvPicPr>
        <xdr:cNvPr id="3" name="Picture 2">
          <a:extLst>
            <a:ext uri="{FF2B5EF4-FFF2-40B4-BE49-F238E27FC236}">
              <a16:creationId xmlns:a16="http://schemas.microsoft.com/office/drawing/2014/main" id="{C2E6643F-22C2-4896-9269-02FC696B6278}"/>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5</xdr:row>
      <xdr:rowOff>0</xdr:rowOff>
    </xdr:from>
    <xdr:to>
      <xdr:col>2</xdr:col>
      <xdr:colOff>1343025</xdr:colOff>
      <xdr:row>6</xdr:row>
      <xdr:rowOff>95250</xdr:rowOff>
    </xdr:to>
    <xdr:sp macro="" textlink="">
      <xdr:nvSpPr>
        <xdr:cNvPr id="2" name="TextBox 1">
          <a:extLst>
            <a:ext uri="{FF2B5EF4-FFF2-40B4-BE49-F238E27FC236}">
              <a16:creationId xmlns:a16="http://schemas.microsoft.com/office/drawing/2014/main" id="{7A8D27B9-E2BA-4E2D-8385-9D6D6C769969}"/>
            </a:ext>
          </a:extLst>
        </xdr:cNvPr>
        <xdr:cNvSpPr txBox="1"/>
      </xdr:nvSpPr>
      <xdr:spPr>
        <a:xfrm>
          <a:off x="0" y="990600"/>
          <a:ext cx="32289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Sustainable Products Calculator</a:t>
          </a:r>
        </a:p>
      </xdr:txBody>
    </xdr:sp>
    <xdr:clientData/>
  </xdr:twoCellAnchor>
  <xdr:twoCellAnchor editAs="oneCell">
    <xdr:from>
      <xdr:col>1</xdr:col>
      <xdr:colOff>66675</xdr:colOff>
      <xdr:row>6</xdr:row>
      <xdr:rowOff>133350</xdr:rowOff>
    </xdr:from>
    <xdr:to>
      <xdr:col>1</xdr:col>
      <xdr:colOff>1380350</xdr:colOff>
      <xdr:row>8</xdr:row>
      <xdr:rowOff>8911</xdr:rowOff>
    </xdr:to>
    <xdr:pic>
      <xdr:nvPicPr>
        <xdr:cNvPr id="4" name="Picture 3">
          <a:extLst>
            <a:ext uri="{FF2B5EF4-FFF2-40B4-BE49-F238E27FC236}">
              <a16:creationId xmlns:a16="http://schemas.microsoft.com/office/drawing/2014/main" id="{E68EE03B-3E01-446E-BFEA-978556A93031}"/>
            </a:ext>
          </a:extLst>
        </xdr:cNvPr>
        <xdr:cNvPicPr>
          <a:picLocks noChangeAspect="1"/>
        </xdr:cNvPicPr>
      </xdr:nvPicPr>
      <xdr:blipFill>
        <a:blip xmlns:r="http://schemas.openxmlformats.org/officeDocument/2006/relationships" r:embed="rId2"/>
        <a:stretch>
          <a:fillRect/>
        </a:stretch>
      </xdr:blipFill>
      <xdr:spPr>
        <a:xfrm>
          <a:off x="66675" y="1266825"/>
          <a:ext cx="1316850" cy="240686"/>
        </a:xfrm>
        <a:prstGeom prst="rect">
          <a:avLst/>
        </a:prstGeom>
      </xdr:spPr>
    </xdr:pic>
    <xdr:clientData/>
  </xdr:twoCellAnchor>
  <xdr:twoCellAnchor editAs="oneCell">
    <xdr:from>
      <xdr:col>3</xdr:col>
      <xdr:colOff>4160520</xdr:colOff>
      <xdr:row>0</xdr:row>
      <xdr:rowOff>0</xdr:rowOff>
    </xdr:from>
    <xdr:to>
      <xdr:col>4</xdr:col>
      <xdr:colOff>20560</xdr:colOff>
      <xdr:row>10</xdr:row>
      <xdr:rowOff>73900</xdr:rowOff>
    </xdr:to>
    <xdr:pic>
      <xdr:nvPicPr>
        <xdr:cNvPr id="5" name="Picture 4">
          <a:extLst>
            <a:ext uri="{FF2B5EF4-FFF2-40B4-BE49-F238E27FC236}">
              <a16:creationId xmlns:a16="http://schemas.microsoft.com/office/drawing/2014/main" id="{2B755DF8-879B-4D13-A4A1-9C3ED61A77E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32420" y="0"/>
          <a:ext cx="1948420" cy="1948420"/>
        </a:xfrm>
        <a:prstGeom prst="rect">
          <a:avLst/>
        </a:prstGeom>
      </xdr:spPr>
    </xdr:pic>
    <xdr:clientData/>
  </xdr:twoCellAnchor>
  <xdr:twoCellAnchor>
    <xdr:from>
      <xdr:col>0</xdr:col>
      <xdr:colOff>0</xdr:colOff>
      <xdr:row>8</xdr:row>
      <xdr:rowOff>114300</xdr:rowOff>
    </xdr:from>
    <xdr:to>
      <xdr:col>1</xdr:col>
      <xdr:colOff>876300</xdr:colOff>
      <xdr:row>10</xdr:row>
      <xdr:rowOff>91440</xdr:rowOff>
    </xdr:to>
    <xdr:sp macro="" textlink="">
      <xdr:nvSpPr>
        <xdr:cNvPr id="6" name="TextBox 5">
          <a:extLst>
            <a:ext uri="{FF2B5EF4-FFF2-40B4-BE49-F238E27FC236}">
              <a16:creationId xmlns:a16="http://schemas.microsoft.com/office/drawing/2014/main" id="{D6A742D9-DFD7-4D7D-A02D-46CE3C6A529E}"/>
            </a:ext>
          </a:extLst>
        </xdr:cNvPr>
        <xdr:cNvSpPr txBox="1"/>
      </xdr:nvSpPr>
      <xdr:spPr>
        <a:xfrm>
          <a:off x="0" y="1623060"/>
          <a:ext cx="876300" cy="3429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NZv1.1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4261</xdr:colOff>
      <xdr:row>10</xdr:row>
      <xdr:rowOff>180013</xdr:rowOff>
    </xdr:to>
    <xdr:pic>
      <xdr:nvPicPr>
        <xdr:cNvPr id="10" name="Picture 9">
          <a:extLst>
            <a:ext uri="{FF2B5EF4-FFF2-40B4-BE49-F238E27FC236}">
              <a16:creationId xmlns:a16="http://schemas.microsoft.com/office/drawing/2014/main" id="{63D749AF-C513-41F9-896F-D06E9075485A}"/>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5</xdr:row>
      <xdr:rowOff>38100</xdr:rowOff>
    </xdr:from>
    <xdr:to>
      <xdr:col>2</xdr:col>
      <xdr:colOff>1581150</xdr:colOff>
      <xdr:row>7</xdr:row>
      <xdr:rowOff>9525</xdr:rowOff>
    </xdr:to>
    <xdr:sp macro="" textlink="">
      <xdr:nvSpPr>
        <xdr:cNvPr id="2" name="TextBox 1">
          <a:extLst>
            <a:ext uri="{FF2B5EF4-FFF2-40B4-BE49-F238E27FC236}">
              <a16:creationId xmlns:a16="http://schemas.microsoft.com/office/drawing/2014/main" id="{30DBED51-FF89-4188-9363-ECE0685BD72F}"/>
            </a:ext>
          </a:extLst>
        </xdr:cNvPr>
        <xdr:cNvSpPr txBox="1"/>
      </xdr:nvSpPr>
      <xdr:spPr>
        <a:xfrm>
          <a:off x="0" y="990600"/>
          <a:ext cx="32385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Sustainable Products Calculator</a:t>
          </a:r>
        </a:p>
      </xdr:txBody>
    </xdr:sp>
    <xdr:clientData/>
  </xdr:twoCellAnchor>
  <xdr:twoCellAnchor editAs="oneCell">
    <xdr:from>
      <xdr:col>1</xdr:col>
      <xdr:colOff>85725</xdr:colOff>
      <xdr:row>6</xdr:row>
      <xdr:rowOff>161925</xdr:rowOff>
    </xdr:from>
    <xdr:to>
      <xdr:col>1</xdr:col>
      <xdr:colOff>1402575</xdr:colOff>
      <xdr:row>8</xdr:row>
      <xdr:rowOff>40661</xdr:rowOff>
    </xdr:to>
    <xdr:pic>
      <xdr:nvPicPr>
        <xdr:cNvPr id="4" name="Picture 3">
          <a:extLst>
            <a:ext uri="{FF2B5EF4-FFF2-40B4-BE49-F238E27FC236}">
              <a16:creationId xmlns:a16="http://schemas.microsoft.com/office/drawing/2014/main" id="{BC21668F-220A-47E1-8F5C-5B02F9F83DC4}"/>
            </a:ext>
          </a:extLst>
        </xdr:cNvPr>
        <xdr:cNvPicPr>
          <a:picLocks noChangeAspect="1"/>
        </xdr:cNvPicPr>
      </xdr:nvPicPr>
      <xdr:blipFill>
        <a:blip xmlns:r="http://schemas.openxmlformats.org/officeDocument/2006/relationships" r:embed="rId2"/>
        <a:stretch>
          <a:fillRect/>
        </a:stretch>
      </xdr:blipFill>
      <xdr:spPr>
        <a:xfrm>
          <a:off x="85725" y="1247775"/>
          <a:ext cx="1316850" cy="240686"/>
        </a:xfrm>
        <a:prstGeom prst="rect">
          <a:avLst/>
        </a:prstGeom>
      </xdr:spPr>
    </xdr:pic>
    <xdr:clientData/>
  </xdr:twoCellAnchor>
  <xdr:twoCellAnchor editAs="oneCell">
    <xdr:from>
      <xdr:col>4</xdr:col>
      <xdr:colOff>1706880</xdr:colOff>
      <xdr:row>0</xdr:row>
      <xdr:rowOff>0</xdr:rowOff>
    </xdr:from>
    <xdr:to>
      <xdr:col>5</xdr:col>
      <xdr:colOff>35800</xdr:colOff>
      <xdr:row>10</xdr:row>
      <xdr:rowOff>119620</xdr:rowOff>
    </xdr:to>
    <xdr:pic>
      <xdr:nvPicPr>
        <xdr:cNvPr id="5" name="Picture 4">
          <a:extLst>
            <a:ext uri="{FF2B5EF4-FFF2-40B4-BE49-F238E27FC236}">
              <a16:creationId xmlns:a16="http://schemas.microsoft.com/office/drawing/2014/main" id="{3AFDF0BE-7651-406D-AE32-848F312CF7B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32420" y="0"/>
          <a:ext cx="1948420" cy="1948420"/>
        </a:xfrm>
        <a:prstGeom prst="rect">
          <a:avLst/>
        </a:prstGeom>
      </xdr:spPr>
    </xdr:pic>
    <xdr:clientData/>
  </xdr:twoCellAnchor>
  <xdr:twoCellAnchor>
    <xdr:from>
      <xdr:col>1</xdr:col>
      <xdr:colOff>45720</xdr:colOff>
      <xdr:row>8</xdr:row>
      <xdr:rowOff>114300</xdr:rowOff>
    </xdr:from>
    <xdr:to>
      <xdr:col>1</xdr:col>
      <xdr:colOff>998220</xdr:colOff>
      <xdr:row>10</xdr:row>
      <xdr:rowOff>83820</xdr:rowOff>
    </xdr:to>
    <xdr:sp macro="" textlink="">
      <xdr:nvSpPr>
        <xdr:cNvPr id="3" name="TextBox 2">
          <a:extLst>
            <a:ext uri="{FF2B5EF4-FFF2-40B4-BE49-F238E27FC236}">
              <a16:creationId xmlns:a16="http://schemas.microsoft.com/office/drawing/2014/main" id="{1F1CDE8A-7572-4182-9FD1-C150A01455D8}"/>
            </a:ext>
          </a:extLst>
        </xdr:cNvPr>
        <xdr:cNvSpPr txBox="1"/>
      </xdr:nvSpPr>
      <xdr:spPr>
        <a:xfrm>
          <a:off x="45720" y="1577340"/>
          <a:ext cx="952500" cy="33528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NZv1.1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604336</xdr:colOff>
      <xdr:row>1</xdr:row>
      <xdr:rowOff>1924993</xdr:rowOff>
    </xdr:to>
    <xdr:pic>
      <xdr:nvPicPr>
        <xdr:cNvPr id="9" name="Picture 8">
          <a:extLst>
            <a:ext uri="{FF2B5EF4-FFF2-40B4-BE49-F238E27FC236}">
              <a16:creationId xmlns:a16="http://schemas.microsoft.com/office/drawing/2014/main" id="{27E27CC1-D25F-448D-8EA3-418E3411F3F5}"/>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xdr:row>
      <xdr:rowOff>838200</xdr:rowOff>
    </xdr:from>
    <xdr:to>
      <xdr:col>2</xdr:col>
      <xdr:colOff>247650</xdr:colOff>
      <xdr:row>1</xdr:row>
      <xdr:rowOff>1104900</xdr:rowOff>
    </xdr:to>
    <xdr:sp macro="" textlink="">
      <xdr:nvSpPr>
        <xdr:cNvPr id="2" name="TextBox 1">
          <a:extLst>
            <a:ext uri="{FF2B5EF4-FFF2-40B4-BE49-F238E27FC236}">
              <a16:creationId xmlns:a16="http://schemas.microsoft.com/office/drawing/2014/main" id="{857273A4-7726-472E-9646-3FCF19F0F621}"/>
            </a:ext>
          </a:extLst>
        </xdr:cNvPr>
        <xdr:cNvSpPr txBox="1"/>
      </xdr:nvSpPr>
      <xdr:spPr>
        <a:xfrm>
          <a:off x="0" y="990600"/>
          <a:ext cx="34290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Sustainable Products</a:t>
          </a:r>
          <a:r>
            <a:rPr lang="en-NZ" sz="1100" b="1" baseline="0">
              <a:latin typeface="Arial Black" panose="020B0A04020102020204" pitchFamily="34" charset="0"/>
            </a:rPr>
            <a:t> Calculator</a:t>
          </a:r>
          <a:endParaRPr lang="en-NZ" sz="1100" b="1">
            <a:latin typeface="Arial Black" panose="020B0A04020102020204" pitchFamily="34" charset="0"/>
          </a:endParaRPr>
        </a:p>
      </xdr:txBody>
    </xdr:sp>
    <xdr:clientData/>
  </xdr:twoCellAnchor>
  <xdr:twoCellAnchor editAs="oneCell">
    <xdr:from>
      <xdr:col>1</xdr:col>
      <xdr:colOff>85725</xdr:colOff>
      <xdr:row>1</xdr:row>
      <xdr:rowOff>1190625</xdr:rowOff>
    </xdr:from>
    <xdr:to>
      <xdr:col>1</xdr:col>
      <xdr:colOff>1402575</xdr:colOff>
      <xdr:row>1</xdr:row>
      <xdr:rowOff>1431311</xdr:rowOff>
    </xdr:to>
    <xdr:pic>
      <xdr:nvPicPr>
        <xdr:cNvPr id="3" name="Picture 2">
          <a:extLst>
            <a:ext uri="{FF2B5EF4-FFF2-40B4-BE49-F238E27FC236}">
              <a16:creationId xmlns:a16="http://schemas.microsoft.com/office/drawing/2014/main" id="{FBCD31B0-26BA-44AE-9952-153353FEFBB2}"/>
            </a:ext>
          </a:extLst>
        </xdr:cNvPr>
        <xdr:cNvPicPr>
          <a:picLocks noChangeAspect="1"/>
        </xdr:cNvPicPr>
      </xdr:nvPicPr>
      <xdr:blipFill>
        <a:blip xmlns:r="http://schemas.openxmlformats.org/officeDocument/2006/relationships" r:embed="rId2"/>
        <a:stretch>
          <a:fillRect/>
        </a:stretch>
      </xdr:blipFill>
      <xdr:spPr>
        <a:xfrm>
          <a:off x="85725" y="1343025"/>
          <a:ext cx="1316850" cy="240686"/>
        </a:xfrm>
        <a:prstGeom prst="rect">
          <a:avLst/>
        </a:prstGeom>
      </xdr:spPr>
    </xdr:pic>
    <xdr:clientData/>
  </xdr:twoCellAnchor>
  <xdr:twoCellAnchor>
    <xdr:from>
      <xdr:col>1</xdr:col>
      <xdr:colOff>15240</xdr:colOff>
      <xdr:row>1</xdr:row>
      <xdr:rowOff>1463040</xdr:rowOff>
    </xdr:from>
    <xdr:to>
      <xdr:col>1</xdr:col>
      <xdr:colOff>1013460</xdr:colOff>
      <xdr:row>1</xdr:row>
      <xdr:rowOff>1874520</xdr:rowOff>
    </xdr:to>
    <xdr:sp macro="" textlink="">
      <xdr:nvSpPr>
        <xdr:cNvPr id="4" name="TextBox 3">
          <a:extLst>
            <a:ext uri="{FF2B5EF4-FFF2-40B4-BE49-F238E27FC236}">
              <a16:creationId xmlns:a16="http://schemas.microsoft.com/office/drawing/2014/main" id="{D51ABBA8-9F39-47BE-88EE-291BFF869FAF}"/>
            </a:ext>
          </a:extLst>
        </xdr:cNvPr>
        <xdr:cNvSpPr txBox="1"/>
      </xdr:nvSpPr>
      <xdr:spPr>
        <a:xfrm>
          <a:off x="15240" y="1615440"/>
          <a:ext cx="998220" cy="41148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1800" b="1">
              <a:solidFill>
                <a:schemeClr val="dk1"/>
              </a:solidFill>
              <a:effectLst/>
              <a:latin typeface="+mn-lt"/>
              <a:ea typeface="+mn-ea"/>
              <a:cs typeface="+mn-cs"/>
            </a:rPr>
            <a:t>NZv1.1</a:t>
          </a:r>
          <a:endParaRPr lang="en-NZ" sz="1800">
            <a:effectLst/>
          </a:endParaRPr>
        </a:p>
      </xdr:txBody>
    </xdr:sp>
    <xdr:clientData/>
  </xdr:twoCellAnchor>
  <xdr:twoCellAnchor editAs="oneCell">
    <xdr:from>
      <xdr:col>3</xdr:col>
      <xdr:colOff>2920760</xdr:colOff>
      <xdr:row>0</xdr:row>
      <xdr:rowOff>78500</xdr:rowOff>
    </xdr:from>
    <xdr:to>
      <xdr:col>6</xdr:col>
      <xdr:colOff>563880</xdr:colOff>
      <xdr:row>1</xdr:row>
      <xdr:rowOff>1874520</xdr:rowOff>
    </xdr:to>
    <xdr:pic>
      <xdr:nvPicPr>
        <xdr:cNvPr id="7" name="Picture 6">
          <a:extLst>
            <a:ext uri="{FF2B5EF4-FFF2-40B4-BE49-F238E27FC236}">
              <a16:creationId xmlns:a16="http://schemas.microsoft.com/office/drawing/2014/main" id="{43CA70E0-5943-4315-8F98-AC53A270BF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58520" y="78500"/>
          <a:ext cx="1948420" cy="19484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R14"/>
  <sheetViews>
    <sheetView showGridLines="0" showRowColHeaders="0" tabSelected="1" topLeftCell="B1" workbookViewId="0">
      <selection activeCell="T16" sqref="T16"/>
    </sheetView>
  </sheetViews>
  <sheetFormatPr defaultRowHeight="14.5" x14ac:dyDescent="0.35"/>
  <cols>
    <col min="1" max="1" width="6" hidden="1" customWidth="1"/>
    <col min="15" max="15" width="25" customWidth="1"/>
  </cols>
  <sheetData>
    <row r="11" spans="2:18" ht="14.25" customHeight="1" x14ac:dyDescent="0.35"/>
    <row r="12" spans="2:18" hidden="1" x14ac:dyDescent="0.35"/>
    <row r="13" spans="2:18" ht="6.75" hidden="1" customHeight="1" x14ac:dyDescent="0.35"/>
    <row r="14" spans="2:18" ht="21" customHeight="1" x14ac:dyDescent="0.35">
      <c r="B14" s="75" t="s">
        <v>0</v>
      </c>
      <c r="C14" s="74"/>
      <c r="D14" s="1"/>
      <c r="E14" s="1"/>
      <c r="F14" s="1"/>
      <c r="G14" s="1"/>
      <c r="H14" s="1"/>
      <c r="I14" s="1"/>
      <c r="J14" s="1"/>
      <c r="K14" s="1"/>
      <c r="L14" s="1"/>
      <c r="M14" s="1"/>
      <c r="N14" s="1"/>
      <c r="O14" s="1"/>
      <c r="P14" s="2"/>
      <c r="Q14" s="2"/>
      <c r="R14" s="2"/>
    </row>
  </sheetData>
  <sheetProtection algorithmName="SHA-512" hashValue="tG985jA8OYtJLLdalqVW1ep/YhpdwJS2kGbDDNesoIFftyHcqoBbo/3/vHsH+OGl52NsIUQnmCdETFYU2fTu9Q==" saltValue="YP5qR/GPAaX/aQtOQr1Mxg==" spinCount="100000" sheet="1" selectLockedCells="1" selectUnlockedCells="1"/>
  <customSheetViews>
    <customSheetView guid="{1C6FD8CE-9406-4165-A893-92922AC343E0}" showGridLines="0" showRowCol="0">
      <pageMargins left="0" right="0" top="0" bottom="0" header="0" footer="0"/>
    </customSheetView>
    <customSheetView guid="{069D7D4B-1DEA-4939-9F1D-3DB120FB849E}" showGridLines="0" showRowCol="0">
      <pageMargins left="0" right="0" top="0" bottom="0" header="0" footer="0"/>
    </customSheetView>
  </customSheetView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43"/>
  <sheetViews>
    <sheetView showGridLines="0" showRowColHeaders="0" topLeftCell="B1" workbookViewId="0">
      <selection activeCell="F16" sqref="F16"/>
    </sheetView>
  </sheetViews>
  <sheetFormatPr defaultRowHeight="14.5" x14ac:dyDescent="0.35"/>
  <cols>
    <col min="1" max="1" width="5.1796875" hidden="1" customWidth="1"/>
    <col min="2" max="2" width="28.1796875" customWidth="1"/>
    <col min="3" max="3" width="26.81640625" customWidth="1"/>
    <col min="4" max="4" width="88.81640625" customWidth="1"/>
    <col min="5" max="5" width="18.81640625" customWidth="1"/>
    <col min="6" max="6" width="22.1796875" customWidth="1"/>
    <col min="7" max="7" width="30.1796875" customWidth="1"/>
    <col min="9" max="9" width="87.54296875" customWidth="1"/>
    <col min="11" max="11" width="56" customWidth="1"/>
  </cols>
  <sheetData>
    <row r="2" spans="2:4" ht="18" customHeight="1" x14ac:dyDescent="0.35"/>
    <row r="11" spans="2:4" ht="11.25" customHeight="1" x14ac:dyDescent="0.35"/>
    <row r="12" spans="2:4" hidden="1" x14ac:dyDescent="0.35"/>
    <row r="13" spans="2:4" hidden="1" x14ac:dyDescent="0.35"/>
    <row r="14" spans="2:4" ht="21" customHeight="1" x14ac:dyDescent="0.35">
      <c r="B14" s="76" t="s">
        <v>1</v>
      </c>
      <c r="C14" s="8"/>
      <c r="D14" s="8"/>
    </row>
    <row r="15" spans="2:4" ht="22.5" customHeight="1" x14ac:dyDescent="0.35">
      <c r="B15" s="58"/>
      <c r="C15" s="111" t="s">
        <v>2</v>
      </c>
      <c r="D15" s="111" t="s">
        <v>3</v>
      </c>
    </row>
    <row r="16" spans="2:4" ht="90" customHeight="1" x14ac:dyDescent="0.35">
      <c r="B16" s="112" t="s">
        <v>81</v>
      </c>
      <c r="C16" s="113">
        <v>44720</v>
      </c>
      <c r="D16" s="114" t="s">
        <v>4</v>
      </c>
    </row>
    <row r="17" spans="2:12" x14ac:dyDescent="0.35">
      <c r="B17" s="112"/>
      <c r="C17" s="114"/>
      <c r="D17" s="114"/>
    </row>
    <row r="18" spans="2:12" x14ac:dyDescent="0.35">
      <c r="B18" s="112"/>
      <c r="C18" s="114"/>
      <c r="D18" s="114"/>
    </row>
    <row r="19" spans="2:12" ht="34.5" customHeight="1" x14ac:dyDescent="0.35"/>
    <row r="20" spans="2:12" ht="34.5" hidden="1" customHeight="1" thickBot="1" x14ac:dyDescent="0.4">
      <c r="C20" s="63">
        <v>42822</v>
      </c>
      <c r="D20" s="67" t="s">
        <v>5</v>
      </c>
    </row>
    <row r="21" spans="2:12" ht="15" hidden="1" thickBot="1" x14ac:dyDescent="0.4">
      <c r="C21" s="63">
        <v>42822</v>
      </c>
      <c r="D21" s="67" t="s">
        <v>5</v>
      </c>
    </row>
    <row r="22" spans="2:12" ht="18.5" hidden="1" thickBot="1" x14ac:dyDescent="0.45">
      <c r="B22" s="59" t="s">
        <v>6</v>
      </c>
      <c r="C22" s="63">
        <v>42822</v>
      </c>
      <c r="D22" s="67" t="s">
        <v>5</v>
      </c>
    </row>
    <row r="23" spans="2:12" ht="15" hidden="1" thickBot="1" x14ac:dyDescent="0.4">
      <c r="B23" s="60" t="s">
        <v>7</v>
      </c>
      <c r="C23" s="63">
        <v>42822</v>
      </c>
      <c r="D23" s="67" t="s">
        <v>5</v>
      </c>
    </row>
    <row r="24" spans="2:12" ht="39" hidden="1" customHeight="1" thickBot="1" x14ac:dyDescent="0.4">
      <c r="B24" s="62">
        <v>1</v>
      </c>
      <c r="C24" s="63">
        <v>42822</v>
      </c>
      <c r="D24" s="67" t="s">
        <v>5</v>
      </c>
    </row>
    <row r="25" spans="2:12" ht="27" hidden="1" thickBot="1" x14ac:dyDescent="0.4">
      <c r="B25" s="62">
        <v>1</v>
      </c>
      <c r="C25" s="63">
        <v>42822</v>
      </c>
      <c r="D25" s="67" t="s">
        <v>5</v>
      </c>
      <c r="E25" s="61" t="s">
        <v>8</v>
      </c>
      <c r="F25" s="61" t="s">
        <v>9</v>
      </c>
      <c r="G25" s="61" t="s">
        <v>10</v>
      </c>
      <c r="H25" s="61" t="s">
        <v>11</v>
      </c>
      <c r="I25" s="60" t="s">
        <v>12</v>
      </c>
      <c r="J25" s="60" t="s">
        <v>13</v>
      </c>
      <c r="K25" s="60" t="s">
        <v>14</v>
      </c>
      <c r="L25" s="65"/>
    </row>
    <row r="26" spans="2:12" ht="15" hidden="1" thickBot="1" x14ac:dyDescent="0.4">
      <c r="B26" s="62">
        <v>1</v>
      </c>
      <c r="C26" s="63">
        <v>42822</v>
      </c>
      <c r="D26" s="67" t="s">
        <v>5</v>
      </c>
      <c r="E26" s="62" t="s">
        <v>15</v>
      </c>
      <c r="F26" s="62"/>
      <c r="G26" s="62" t="s">
        <v>1</v>
      </c>
      <c r="H26" s="62" t="s">
        <v>16</v>
      </c>
      <c r="I26" s="62" t="s">
        <v>17</v>
      </c>
      <c r="J26" s="62" t="s">
        <v>18</v>
      </c>
      <c r="K26" s="62"/>
      <c r="L26" s="66"/>
    </row>
    <row r="27" spans="2:12" ht="39" hidden="1" thickBot="1" x14ac:dyDescent="0.4">
      <c r="B27" s="62">
        <v>1</v>
      </c>
      <c r="C27" s="63">
        <v>42822</v>
      </c>
      <c r="D27" s="67" t="s">
        <v>5</v>
      </c>
      <c r="E27" s="62" t="s">
        <v>15</v>
      </c>
      <c r="F27" s="62"/>
      <c r="G27" s="62" t="s">
        <v>1</v>
      </c>
      <c r="H27" s="62" t="s">
        <v>19</v>
      </c>
      <c r="I27" s="64" t="s">
        <v>20</v>
      </c>
      <c r="J27" s="62" t="s">
        <v>18</v>
      </c>
      <c r="K27" s="62"/>
      <c r="L27" s="66"/>
    </row>
    <row r="28" spans="2:12" ht="15" hidden="1" thickBot="1" x14ac:dyDescent="0.4">
      <c r="B28" s="62">
        <v>1</v>
      </c>
      <c r="C28" s="63">
        <v>42822</v>
      </c>
      <c r="D28" s="67" t="s">
        <v>5</v>
      </c>
      <c r="E28" s="62" t="s">
        <v>15</v>
      </c>
      <c r="F28" s="62"/>
      <c r="G28" s="62" t="s">
        <v>1</v>
      </c>
      <c r="H28" s="62" t="s">
        <v>21</v>
      </c>
      <c r="I28" s="62" t="s">
        <v>22</v>
      </c>
      <c r="J28" s="62" t="s">
        <v>18</v>
      </c>
      <c r="K28" s="62"/>
      <c r="L28" s="66"/>
    </row>
    <row r="29" spans="2:12" ht="15" hidden="1" thickBot="1" x14ac:dyDescent="0.4">
      <c r="B29" s="62">
        <v>1</v>
      </c>
      <c r="C29" s="63">
        <v>42822</v>
      </c>
      <c r="D29" s="67" t="s">
        <v>5</v>
      </c>
      <c r="E29" s="62" t="s">
        <v>15</v>
      </c>
      <c r="F29" s="62"/>
      <c r="G29" s="62" t="s">
        <v>23</v>
      </c>
      <c r="H29" s="62"/>
      <c r="I29" s="62"/>
      <c r="J29" s="62"/>
      <c r="K29" s="62"/>
      <c r="L29" s="66"/>
    </row>
    <row r="30" spans="2:12" ht="15" hidden="1" thickBot="1" x14ac:dyDescent="0.4">
      <c r="B30" s="62">
        <v>1</v>
      </c>
      <c r="C30" s="63">
        <v>42822</v>
      </c>
      <c r="D30" s="67" t="s">
        <v>5</v>
      </c>
      <c r="E30" s="62" t="s">
        <v>15</v>
      </c>
      <c r="F30" s="62"/>
      <c r="G30" s="62" t="s">
        <v>23</v>
      </c>
      <c r="H30" s="62" t="s">
        <v>24</v>
      </c>
      <c r="I30" s="62" t="s">
        <v>25</v>
      </c>
      <c r="J30" s="62" t="s">
        <v>18</v>
      </c>
      <c r="K30" s="62"/>
      <c r="L30" s="66"/>
    </row>
    <row r="31" spans="2:12" ht="15" hidden="1" thickBot="1" x14ac:dyDescent="0.4">
      <c r="B31" s="62">
        <v>1</v>
      </c>
      <c r="C31" s="63">
        <v>42822</v>
      </c>
      <c r="D31" s="67" t="s">
        <v>5</v>
      </c>
      <c r="E31" s="62" t="s">
        <v>15</v>
      </c>
      <c r="F31" s="62"/>
      <c r="G31" s="62" t="s">
        <v>23</v>
      </c>
      <c r="H31" s="62" t="s">
        <v>26</v>
      </c>
      <c r="I31" s="62" t="s">
        <v>27</v>
      </c>
      <c r="J31" s="62" t="s">
        <v>18</v>
      </c>
      <c r="K31" s="62"/>
      <c r="L31" s="66"/>
    </row>
    <row r="32" spans="2:12" ht="15" hidden="1" thickBot="1" x14ac:dyDescent="0.4">
      <c r="B32" s="62">
        <v>1</v>
      </c>
      <c r="C32" s="70">
        <v>42893</v>
      </c>
      <c r="D32" s="71" t="s">
        <v>15</v>
      </c>
      <c r="E32" s="62" t="s">
        <v>15</v>
      </c>
      <c r="F32" s="62"/>
      <c r="G32" s="62" t="s">
        <v>23</v>
      </c>
      <c r="H32" s="62" t="s">
        <v>28</v>
      </c>
      <c r="I32" s="62" t="s">
        <v>29</v>
      </c>
      <c r="J32" s="62" t="s">
        <v>18</v>
      </c>
      <c r="K32" s="62"/>
      <c r="L32" s="66"/>
    </row>
    <row r="33" spans="2:12" ht="15" hidden="1" thickBot="1" x14ac:dyDescent="0.4">
      <c r="B33" s="62">
        <v>1</v>
      </c>
      <c r="E33" s="62" t="s">
        <v>15</v>
      </c>
      <c r="F33" s="62"/>
      <c r="G33" s="62" t="s">
        <v>23</v>
      </c>
      <c r="H33" s="62" t="s">
        <v>30</v>
      </c>
      <c r="I33" s="62" t="s">
        <v>31</v>
      </c>
      <c r="J33" s="62" t="s">
        <v>18</v>
      </c>
      <c r="K33" s="62"/>
      <c r="L33" s="66"/>
    </row>
    <row r="34" spans="2:12" ht="15" hidden="1" thickBot="1" x14ac:dyDescent="0.4">
      <c r="B34" s="62">
        <v>1</v>
      </c>
      <c r="E34" s="62" t="s">
        <v>15</v>
      </c>
      <c r="F34" s="62"/>
      <c r="G34" s="62" t="s">
        <v>23</v>
      </c>
      <c r="H34" s="62" t="s">
        <v>32</v>
      </c>
      <c r="I34" s="62" t="s">
        <v>33</v>
      </c>
      <c r="J34" s="62" t="s">
        <v>18</v>
      </c>
      <c r="K34" s="62"/>
      <c r="L34" s="66"/>
    </row>
    <row r="35" spans="2:12" ht="15" hidden="1" thickBot="1" x14ac:dyDescent="0.4">
      <c r="B35" s="62">
        <v>1</v>
      </c>
      <c r="E35" s="62" t="s">
        <v>15</v>
      </c>
      <c r="F35" s="62"/>
      <c r="G35" s="62" t="s">
        <v>23</v>
      </c>
      <c r="H35" s="62" t="s">
        <v>34</v>
      </c>
      <c r="I35" s="62" t="s">
        <v>35</v>
      </c>
      <c r="J35" s="62" t="s">
        <v>18</v>
      </c>
      <c r="K35" s="62"/>
      <c r="L35" s="66"/>
    </row>
    <row r="36" spans="2:12" ht="15" hidden="1" thickBot="1" x14ac:dyDescent="0.4">
      <c r="B36" s="62">
        <v>1</v>
      </c>
      <c r="E36" s="62" t="s">
        <v>15</v>
      </c>
      <c r="F36" s="62"/>
      <c r="G36" s="62" t="s">
        <v>23</v>
      </c>
      <c r="H36" s="62" t="s">
        <v>36</v>
      </c>
      <c r="I36" s="62" t="s">
        <v>37</v>
      </c>
      <c r="J36" s="62" t="s">
        <v>18</v>
      </c>
      <c r="K36" s="62"/>
      <c r="L36" s="66"/>
    </row>
    <row r="37" spans="2:12" ht="64" hidden="1" thickBot="1" x14ac:dyDescent="0.4">
      <c r="B37" s="62">
        <v>1</v>
      </c>
      <c r="E37" s="62" t="s">
        <v>15</v>
      </c>
      <c r="F37" s="62"/>
      <c r="G37" s="62" t="s">
        <v>23</v>
      </c>
      <c r="H37" s="62" t="s">
        <v>38</v>
      </c>
      <c r="I37" s="64" t="s">
        <v>39</v>
      </c>
      <c r="J37" s="62" t="s">
        <v>18</v>
      </c>
      <c r="K37" s="62"/>
      <c r="L37" s="66"/>
    </row>
    <row r="38" spans="2:12" ht="51.5" hidden="1" thickBot="1" x14ac:dyDescent="0.4">
      <c r="B38" s="62">
        <v>1</v>
      </c>
      <c r="E38" s="62" t="s">
        <v>15</v>
      </c>
      <c r="F38" s="62"/>
      <c r="G38" s="62" t="s">
        <v>23</v>
      </c>
      <c r="H38" s="62" t="s">
        <v>40</v>
      </c>
      <c r="I38" s="64" t="s">
        <v>41</v>
      </c>
      <c r="J38" s="62" t="s">
        <v>18</v>
      </c>
      <c r="K38" s="62"/>
      <c r="L38" s="66"/>
    </row>
    <row r="39" spans="2:12" ht="15" hidden="1" thickBot="1" x14ac:dyDescent="0.4">
      <c r="B39" s="62">
        <v>1</v>
      </c>
      <c r="E39" s="62" t="s">
        <v>15</v>
      </c>
      <c r="F39" s="62"/>
      <c r="G39" s="62" t="s">
        <v>23</v>
      </c>
      <c r="H39" s="62" t="s">
        <v>42</v>
      </c>
      <c r="I39" s="62" t="s">
        <v>43</v>
      </c>
      <c r="J39" s="62" t="s">
        <v>18</v>
      </c>
      <c r="K39" s="62"/>
      <c r="L39" s="66"/>
    </row>
    <row r="40" spans="2:12" ht="15" hidden="1" thickBot="1" x14ac:dyDescent="0.4">
      <c r="E40" s="62" t="s">
        <v>15</v>
      </c>
      <c r="F40" s="62"/>
      <c r="G40" s="62" t="s">
        <v>23</v>
      </c>
      <c r="H40" s="62" t="s">
        <v>44</v>
      </c>
      <c r="I40" s="62" t="s">
        <v>45</v>
      </c>
      <c r="J40" s="62" t="s">
        <v>18</v>
      </c>
      <c r="K40" s="62"/>
      <c r="L40" s="66"/>
    </row>
    <row r="41" spans="2:12" hidden="1" x14ac:dyDescent="0.35">
      <c r="G41" t="s">
        <v>46</v>
      </c>
      <c r="H41" t="s">
        <v>47</v>
      </c>
      <c r="I41" s="73" t="s">
        <v>48</v>
      </c>
      <c r="J41" t="s">
        <v>49</v>
      </c>
      <c r="K41" t="s">
        <v>50</v>
      </c>
    </row>
    <row r="42" spans="2:12" hidden="1" x14ac:dyDescent="0.35"/>
    <row r="43" spans="2:12" hidden="1" x14ac:dyDescent="0.35"/>
  </sheetData>
  <sheetProtection algorithmName="SHA-512" hashValue="AES7XG/lDW1Wu8YB6jQfBqZIBN8tF19bLwq36opsierxKQ4tZaZr9sTJW+tZ6Wu4iZXw/BJA9WWP6qaSLj2zeQ==" saltValue="vtTQHSi3eIftSmjj2ztCsw==" spinCount="100000" sheet="1" selectLockedCells="1" selectUnlockedCells="1"/>
  <customSheetViews>
    <customSheetView guid="{1C6FD8CE-9406-4165-A893-92922AC343E0}" topLeftCell="A22">
      <selection activeCell="D43" sqref="D43"/>
      <pageMargins left="0" right="0" top="0" bottom="0" header="0" footer="0"/>
      <pageSetup paperSize="9" orientation="portrait" r:id="rId1"/>
    </customSheetView>
    <customSheetView guid="{069D7D4B-1DEA-4939-9F1D-3DB120FB849E}" topLeftCell="A19">
      <selection activeCell="F20" sqref="F20"/>
      <pageMargins left="0" right="0" top="0" bottom="0" header="0" footer="0"/>
      <pageSetup paperSize="9" orientation="portrait" r:id="rId2"/>
    </customSheetView>
  </customSheetViews>
  <mergeCells count="3">
    <mergeCell ref="B16:B18"/>
    <mergeCell ref="C16:C18"/>
    <mergeCell ref="D16:D18"/>
  </mergeCell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1:E30"/>
  <sheetViews>
    <sheetView showGridLines="0" showRowColHeaders="0" topLeftCell="B1" workbookViewId="0">
      <selection activeCell="J15" sqref="J15"/>
    </sheetView>
  </sheetViews>
  <sheetFormatPr defaultRowHeight="14.5" x14ac:dyDescent="0.35"/>
  <cols>
    <col min="1" max="1" width="5" hidden="1" customWidth="1"/>
    <col min="2" max="2" width="24.81640625" customWidth="1"/>
    <col min="3" max="3" width="37.1796875" customWidth="1"/>
    <col min="4" max="4" width="28.81640625" customWidth="1"/>
    <col min="5" max="5" width="52.81640625" customWidth="1"/>
  </cols>
  <sheetData>
    <row r="11" spans="2:5" ht="14.25" customHeight="1" x14ac:dyDescent="0.35"/>
    <row r="12" spans="2:5" hidden="1" x14ac:dyDescent="0.35"/>
    <row r="13" spans="2:5" hidden="1" x14ac:dyDescent="0.35"/>
    <row r="14" spans="2:5" ht="21" customHeight="1" x14ac:dyDescent="0.35">
      <c r="B14" s="77" t="s">
        <v>25</v>
      </c>
      <c r="C14" s="78"/>
      <c r="D14" s="79"/>
      <c r="E14" s="80"/>
    </row>
    <row r="15" spans="2:5" x14ac:dyDescent="0.35">
      <c r="B15" s="81"/>
      <c r="C15" s="82"/>
      <c r="D15" s="83"/>
      <c r="E15" s="84"/>
    </row>
    <row r="16" spans="2:5" x14ac:dyDescent="0.35">
      <c r="B16" s="85" t="s">
        <v>27</v>
      </c>
      <c r="C16" s="86" t="s">
        <v>37</v>
      </c>
      <c r="D16" s="87"/>
      <c r="E16" s="88"/>
    </row>
    <row r="17" spans="2:5" x14ac:dyDescent="0.35">
      <c r="B17" s="89"/>
      <c r="C17" s="90"/>
      <c r="D17" s="87"/>
      <c r="E17" s="88"/>
    </row>
    <row r="18" spans="2:5" x14ac:dyDescent="0.35">
      <c r="B18" s="91" t="s">
        <v>29</v>
      </c>
      <c r="C18" s="86" t="s">
        <v>31</v>
      </c>
      <c r="D18" s="87"/>
      <c r="E18" s="88"/>
    </row>
    <row r="19" spans="2:5" x14ac:dyDescent="0.35">
      <c r="B19" s="92"/>
      <c r="C19" s="86"/>
      <c r="D19" s="87"/>
      <c r="E19" s="88"/>
    </row>
    <row r="20" spans="2:5" ht="21" customHeight="1" x14ac:dyDescent="0.35">
      <c r="B20" s="93" t="s">
        <v>33</v>
      </c>
      <c r="C20" s="94"/>
      <c r="D20" s="95"/>
      <c r="E20" s="96"/>
    </row>
    <row r="21" spans="2:5" x14ac:dyDescent="0.35">
      <c r="B21" s="92"/>
      <c r="C21" s="86"/>
      <c r="D21" s="87"/>
      <c r="E21" s="88"/>
    </row>
    <row r="22" spans="2:5" ht="242.25" customHeight="1" x14ac:dyDescent="0.35">
      <c r="B22" s="115" t="s">
        <v>51</v>
      </c>
      <c r="C22" s="116"/>
      <c r="D22" s="116"/>
      <c r="E22" s="117"/>
    </row>
    <row r="23" spans="2:5" x14ac:dyDescent="0.35">
      <c r="B23" s="97"/>
      <c r="C23" s="86"/>
      <c r="D23" s="87"/>
      <c r="E23" s="88"/>
    </row>
    <row r="24" spans="2:5" ht="21" customHeight="1" x14ac:dyDescent="0.35">
      <c r="B24" s="98" t="s">
        <v>35</v>
      </c>
      <c r="C24" s="99"/>
      <c r="D24" s="100"/>
      <c r="E24" s="101"/>
    </row>
    <row r="25" spans="2:5" x14ac:dyDescent="0.35">
      <c r="B25" s="102"/>
      <c r="C25" s="103"/>
      <c r="D25" s="103"/>
      <c r="E25" s="104"/>
    </row>
    <row r="26" spans="2:5" ht="143.25" customHeight="1" x14ac:dyDescent="0.35">
      <c r="B26" s="118" t="s">
        <v>52</v>
      </c>
      <c r="C26" s="119"/>
      <c r="D26" s="119"/>
      <c r="E26" s="120"/>
    </row>
    <row r="27" spans="2:5" x14ac:dyDescent="0.35">
      <c r="B27" s="105"/>
      <c r="E27" s="106"/>
    </row>
    <row r="28" spans="2:5" ht="21" customHeight="1" x14ac:dyDescent="0.35">
      <c r="B28" s="98" t="s">
        <v>43</v>
      </c>
      <c r="C28" s="99"/>
      <c r="D28" s="100"/>
      <c r="E28" s="101"/>
    </row>
    <row r="29" spans="2:5" x14ac:dyDescent="0.35">
      <c r="B29" s="107" t="s">
        <v>45</v>
      </c>
      <c r="E29" s="106"/>
    </row>
    <row r="30" spans="2:5" x14ac:dyDescent="0.35">
      <c r="B30" s="108"/>
      <c r="C30" s="109"/>
      <c r="D30" s="109"/>
      <c r="E30" s="110"/>
    </row>
  </sheetData>
  <sheetProtection algorithmName="SHA-512" hashValue="wx3e1z2bmPX2DZPlmz+arHET6ULLKrcbkkpdKh6oHwp0MIsNp5p970fKqXkdTSbZWQ50EkMbPGgY5LSlrM1kmg==" saltValue="3AvUbJMPZ5/oenPNW9+tTQ==" spinCount="100000" sheet="1" selectLockedCells="1" selectUnlockedCells="1"/>
  <customSheetViews>
    <customSheetView guid="{1C6FD8CE-9406-4165-A893-92922AC343E0}" showGridLines="0" showRowCol="0" topLeftCell="A10">
      <selection activeCell="K22" sqref="K22"/>
      <pageMargins left="0" right="0" top="0" bottom="0" header="0" footer="0"/>
      <pageSetup paperSize="9" orientation="portrait" r:id="rId1"/>
    </customSheetView>
    <customSheetView guid="{069D7D4B-1DEA-4939-9F1D-3DB120FB849E}">
      <selection activeCell="B22" sqref="B22"/>
      <pageMargins left="0" right="0" top="0" bottom="0" header="0" footer="0"/>
      <pageSetup paperSize="9" orientation="portrait" r:id="rId2"/>
    </customSheetView>
  </customSheetViews>
  <mergeCells count="2">
    <mergeCell ref="B22:E22"/>
    <mergeCell ref="B26:E26"/>
  </mergeCell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showGridLines="0" showRowColHeaders="0" topLeftCell="B1" zoomScale="81" zoomScaleNormal="81" workbookViewId="0">
      <selection activeCell="C17" sqref="C17"/>
    </sheetView>
  </sheetViews>
  <sheetFormatPr defaultColWidth="9.1796875" defaultRowHeight="12" customHeight="1" x14ac:dyDescent="0.25"/>
  <cols>
    <col min="1" max="1" width="5.1796875" style="14" hidden="1" customWidth="1"/>
    <col min="2" max="2" width="47.81640625" style="14" customWidth="1"/>
    <col min="3" max="3" width="24.1796875" style="15" customWidth="1"/>
    <col min="4" max="4" width="44" style="16" customWidth="1"/>
    <col min="5" max="5" width="12" style="17" customWidth="1"/>
    <col min="6" max="6" width="6.81640625" style="17" customWidth="1"/>
    <col min="7" max="7" width="31.1796875" style="14" customWidth="1"/>
    <col min="8" max="8" width="9.1796875" style="14" customWidth="1"/>
    <col min="9" max="9" width="49.81640625" style="14" bestFit="1" customWidth="1"/>
    <col min="10" max="10" width="17.81640625" style="17" customWidth="1"/>
    <col min="11" max="13" width="9.1796875" style="14" customWidth="1"/>
    <col min="14" max="14" width="9.1796875" style="14" hidden="1" customWidth="1"/>
    <col min="15" max="15" width="34.1796875" style="14" hidden="1" customWidth="1"/>
    <col min="16" max="16" width="12.54296875" style="14" hidden="1" customWidth="1"/>
    <col min="17" max="17" width="9.1796875" style="14" customWidth="1"/>
    <col min="18" max="16384" width="9.1796875" style="14"/>
  </cols>
  <sheetData>
    <row r="1" spans="1:16" ht="12" customHeight="1" x14ac:dyDescent="0.25">
      <c r="O1" s="14" t="s">
        <v>53</v>
      </c>
      <c r="P1" s="14" t="s">
        <v>53</v>
      </c>
    </row>
    <row r="2" spans="1:16" ht="152.25" customHeight="1" x14ac:dyDescent="0.3">
      <c r="B2" s="18"/>
    </row>
    <row r="3" spans="1:16" ht="3" hidden="1" customHeight="1" x14ac:dyDescent="0.3">
      <c r="B3" s="18"/>
    </row>
    <row r="4" spans="1:16" ht="12" hidden="1" customHeight="1" x14ac:dyDescent="0.3">
      <c r="B4" s="18"/>
    </row>
    <row r="5" spans="1:16" s="19" customFormat="1" ht="18" customHeight="1" x14ac:dyDescent="0.35">
      <c r="B5" s="20" t="s">
        <v>27</v>
      </c>
      <c r="C5" s="21" t="s">
        <v>54</v>
      </c>
      <c r="D5" s="22"/>
      <c r="E5" s="23"/>
      <c r="F5" s="23"/>
      <c r="J5" s="23"/>
    </row>
    <row r="6" spans="1:16" ht="18" customHeight="1" x14ac:dyDescent="0.3">
      <c r="O6" s="18"/>
      <c r="P6" s="18"/>
    </row>
    <row r="7" spans="1:16" s="19" customFormat="1" ht="22.5" customHeight="1" x14ac:dyDescent="0.35">
      <c r="A7" s="24"/>
      <c r="B7" s="3" t="s">
        <v>55</v>
      </c>
      <c r="C7" s="12"/>
      <c r="D7" s="122" t="s">
        <v>56</v>
      </c>
      <c r="E7" s="122"/>
      <c r="F7" s="69"/>
      <c r="G7" s="25">
        <f>IFERROR($C$8/$C$7,0)</f>
        <v>0</v>
      </c>
      <c r="J7" s="23"/>
      <c r="M7" s="26"/>
    </row>
    <row r="8" spans="1:16" s="19" customFormat="1" ht="22.5" customHeight="1" x14ac:dyDescent="0.35">
      <c r="A8" s="24"/>
      <c r="B8" s="3" t="s">
        <v>57</v>
      </c>
      <c r="C8" s="27">
        <f>G42</f>
        <v>0</v>
      </c>
      <c r="D8" s="121" t="s">
        <v>58</v>
      </c>
      <c r="E8" s="121"/>
      <c r="F8" s="68"/>
      <c r="G8" s="28" t="str">
        <f>IFERROR(IF(((G42/C7)/3*100)&gt;=3,3,((G42/C7)/3*100)),"")</f>
        <v/>
      </c>
      <c r="J8" s="23"/>
      <c r="M8" s="26"/>
    </row>
    <row r="9" spans="1:16" s="18" customFormat="1" ht="12" customHeight="1" x14ac:dyDescent="0.3">
      <c r="A9" s="29"/>
      <c r="B9" s="30"/>
      <c r="C9" s="31"/>
      <c r="D9" s="32"/>
      <c r="E9" s="33"/>
      <c r="F9" s="33"/>
      <c r="G9" s="30"/>
      <c r="J9" s="34"/>
    </row>
    <row r="10" spans="1:16" s="18" customFormat="1" ht="45" customHeight="1" x14ac:dyDescent="0.3">
      <c r="A10" s="29"/>
      <c r="B10" s="4" t="s">
        <v>59</v>
      </c>
      <c r="C10" s="5" t="s">
        <v>60</v>
      </c>
      <c r="D10" s="35" t="s">
        <v>61</v>
      </c>
      <c r="E10" s="123" t="s">
        <v>62</v>
      </c>
      <c r="F10" s="123"/>
      <c r="G10" s="36" t="s">
        <v>63</v>
      </c>
      <c r="I10" s="36" t="s">
        <v>64</v>
      </c>
      <c r="J10" s="37" t="s">
        <v>65</v>
      </c>
      <c r="O10" s="38" t="s">
        <v>66</v>
      </c>
    </row>
    <row r="11" spans="1:16" s="41" customFormat="1" ht="20.25" customHeight="1" x14ac:dyDescent="0.25">
      <c r="A11" s="39"/>
      <c r="B11" s="10"/>
      <c r="C11" s="9"/>
      <c r="D11" s="11"/>
      <c r="E11" s="13" t="str">
        <f>IF(D11="","",VLOOKUP(D11,$O$11:$P$18,2))</f>
        <v/>
      </c>
      <c r="F11" s="72"/>
      <c r="G11" s="40" t="str">
        <f>IF(E11="","",IF(E11=$P$16,(F11*C11),(C11*E11)))</f>
        <v/>
      </c>
      <c r="I11" s="42" t="s">
        <v>67</v>
      </c>
      <c r="J11" s="43">
        <v>1</v>
      </c>
      <c r="O11" s="44" t="s">
        <v>68</v>
      </c>
      <c r="P11" s="45">
        <v>0.5</v>
      </c>
    </row>
    <row r="12" spans="1:16" s="47" customFormat="1" ht="20.25" customHeight="1" x14ac:dyDescent="0.25">
      <c r="A12" s="46"/>
      <c r="B12" s="10"/>
      <c r="C12" s="9"/>
      <c r="D12" s="11"/>
      <c r="E12" s="13" t="str">
        <f t="shared" ref="E12:E41" si="0">IF(D12="","",VLOOKUP(D12,$O$11:$P$18,2))</f>
        <v/>
      </c>
      <c r="F12" s="72"/>
      <c r="G12" s="40" t="str">
        <f t="shared" ref="G12:G41" si="1">IF(E12="","",IF(E12=$P$16,(F12*C12),(C12*E12)))</f>
        <v/>
      </c>
      <c r="I12" s="48" t="s">
        <v>69</v>
      </c>
      <c r="J12" s="49" t="s">
        <v>70</v>
      </c>
      <c r="O12" s="50" t="s">
        <v>71</v>
      </c>
      <c r="P12" s="51">
        <v>0.75</v>
      </c>
    </row>
    <row r="13" spans="1:16" s="47" customFormat="1" ht="20.25" customHeight="1" x14ac:dyDescent="0.25">
      <c r="A13" s="46"/>
      <c r="B13" s="10"/>
      <c r="C13" s="9"/>
      <c r="D13" s="11"/>
      <c r="E13" s="13" t="str">
        <f t="shared" si="0"/>
        <v/>
      </c>
      <c r="F13" s="72"/>
      <c r="G13" s="40" t="str">
        <f t="shared" si="1"/>
        <v/>
      </c>
      <c r="I13" s="42" t="s">
        <v>72</v>
      </c>
      <c r="J13" s="43">
        <v>0.75</v>
      </c>
      <c r="O13" s="50" t="s">
        <v>73</v>
      </c>
      <c r="P13" s="51">
        <v>1</v>
      </c>
    </row>
    <row r="14" spans="1:16" s="47" customFormat="1" ht="20.25" customHeight="1" x14ac:dyDescent="0.35">
      <c r="A14" s="46"/>
      <c r="B14" s="10"/>
      <c r="C14" s="9"/>
      <c r="D14" s="11"/>
      <c r="E14" s="13" t="str">
        <f t="shared" si="0"/>
        <v/>
      </c>
      <c r="F14" s="72"/>
      <c r="G14" s="40" t="str">
        <f t="shared" si="1"/>
        <v/>
      </c>
      <c r="I14" s="42" t="s">
        <v>74</v>
      </c>
      <c r="J14" s="43">
        <v>0.5</v>
      </c>
      <c r="O14" s="52" t="s">
        <v>75</v>
      </c>
      <c r="P14" s="53">
        <v>0.75</v>
      </c>
    </row>
    <row r="15" spans="1:16" s="47" customFormat="1" ht="20.25" customHeight="1" x14ac:dyDescent="0.35">
      <c r="A15" s="46"/>
      <c r="B15" s="10"/>
      <c r="C15" s="9"/>
      <c r="D15" s="11"/>
      <c r="E15" s="13" t="str">
        <f t="shared" si="0"/>
        <v/>
      </c>
      <c r="F15" s="72"/>
      <c r="G15" s="40" t="str">
        <f t="shared" si="1"/>
        <v/>
      </c>
      <c r="I15" s="42" t="s">
        <v>76</v>
      </c>
      <c r="J15" s="43">
        <v>1</v>
      </c>
      <c r="O15" s="52" t="s">
        <v>77</v>
      </c>
      <c r="P15" s="53">
        <v>0.5</v>
      </c>
    </row>
    <row r="16" spans="1:16" s="47" customFormat="1" ht="20.25" customHeight="1" x14ac:dyDescent="0.35">
      <c r="A16" s="46"/>
      <c r="B16" s="10"/>
      <c r="C16" s="9"/>
      <c r="D16" s="11"/>
      <c r="E16" s="13" t="str">
        <f t="shared" si="0"/>
        <v/>
      </c>
      <c r="F16" s="72"/>
      <c r="G16" s="40" t="str">
        <f t="shared" si="1"/>
        <v/>
      </c>
      <c r="I16" s="42" t="s">
        <v>78</v>
      </c>
      <c r="J16" s="43">
        <v>0.75</v>
      </c>
      <c r="O16" s="52" t="s">
        <v>69</v>
      </c>
      <c r="P16" s="53" t="s">
        <v>70</v>
      </c>
    </row>
    <row r="17" spans="1:16" s="47" customFormat="1" ht="20.25" customHeight="1" x14ac:dyDescent="0.35">
      <c r="A17" s="46"/>
      <c r="B17" s="10"/>
      <c r="C17" s="9"/>
      <c r="D17" s="11"/>
      <c r="E17" s="13" t="str">
        <f t="shared" si="0"/>
        <v/>
      </c>
      <c r="F17" s="72"/>
      <c r="G17" s="40" t="str">
        <f t="shared" si="1"/>
        <v/>
      </c>
      <c r="I17" s="42" t="s">
        <v>79</v>
      </c>
      <c r="J17" s="43">
        <v>0.5</v>
      </c>
      <c r="O17" s="52" t="s">
        <v>67</v>
      </c>
      <c r="P17" s="53">
        <v>1</v>
      </c>
    </row>
    <row r="18" spans="1:16" s="47" customFormat="1" ht="20.25" customHeight="1" x14ac:dyDescent="0.35">
      <c r="A18" s="46"/>
      <c r="B18" s="10"/>
      <c r="C18" s="9"/>
      <c r="D18" s="11"/>
      <c r="E18" s="13" t="str">
        <f t="shared" si="0"/>
        <v/>
      </c>
      <c r="F18" s="72"/>
      <c r="G18" s="40" t="str">
        <f t="shared" si="1"/>
        <v/>
      </c>
      <c r="I18" s="42" t="s">
        <v>80</v>
      </c>
      <c r="J18" s="43">
        <v>0.5</v>
      </c>
      <c r="O18" s="52" t="s">
        <v>80</v>
      </c>
      <c r="P18" s="53">
        <v>0.5</v>
      </c>
    </row>
    <row r="19" spans="1:16" s="18" customFormat="1" ht="20.25" customHeight="1" x14ac:dyDescent="0.3">
      <c r="A19" s="29"/>
      <c r="B19" s="6"/>
      <c r="C19" s="7"/>
      <c r="D19" s="11"/>
      <c r="E19" s="13" t="str">
        <f t="shared" si="0"/>
        <v/>
      </c>
      <c r="F19" s="72"/>
      <c r="G19" s="40" t="str">
        <f t="shared" si="1"/>
        <v/>
      </c>
      <c r="J19" s="34"/>
      <c r="O19" s="14"/>
      <c r="P19" s="54"/>
    </row>
    <row r="20" spans="1:16" s="18" customFormat="1" ht="20.25" customHeight="1" x14ac:dyDescent="0.3">
      <c r="A20" s="29"/>
      <c r="B20" s="6"/>
      <c r="C20" s="7"/>
      <c r="D20" s="11"/>
      <c r="E20" s="13" t="str">
        <f t="shared" si="0"/>
        <v/>
      </c>
      <c r="F20" s="72"/>
      <c r="G20" s="40" t="str">
        <f t="shared" si="1"/>
        <v/>
      </c>
      <c r="J20" s="34"/>
      <c r="O20" s="14"/>
      <c r="P20" s="54"/>
    </row>
    <row r="21" spans="1:16" s="18" customFormat="1" ht="20.25" customHeight="1" x14ac:dyDescent="0.3">
      <c r="A21" s="29"/>
      <c r="B21" s="6"/>
      <c r="C21" s="7"/>
      <c r="D21" s="11"/>
      <c r="E21" s="13" t="str">
        <f t="shared" si="0"/>
        <v/>
      </c>
      <c r="F21" s="72"/>
      <c r="G21" s="40" t="str">
        <f t="shared" si="1"/>
        <v/>
      </c>
      <c r="J21" s="34"/>
      <c r="O21" s="14"/>
      <c r="P21" s="54"/>
    </row>
    <row r="22" spans="1:16" s="18" customFormat="1" ht="20.25" customHeight="1" x14ac:dyDescent="0.3">
      <c r="A22" s="29"/>
      <c r="B22" s="6"/>
      <c r="C22" s="7"/>
      <c r="D22" s="11"/>
      <c r="E22" s="13" t="str">
        <f t="shared" si="0"/>
        <v/>
      </c>
      <c r="F22" s="72"/>
      <c r="G22" s="40" t="str">
        <f t="shared" si="1"/>
        <v/>
      </c>
      <c r="J22" s="34"/>
      <c r="O22" s="14"/>
      <c r="P22" s="54"/>
    </row>
    <row r="23" spans="1:16" s="18" customFormat="1" ht="20.25" customHeight="1" x14ac:dyDescent="0.3">
      <c r="A23" s="29"/>
      <c r="B23" s="6"/>
      <c r="C23" s="7"/>
      <c r="D23" s="11"/>
      <c r="E23" s="13" t="str">
        <f t="shared" si="0"/>
        <v/>
      </c>
      <c r="F23" s="72"/>
      <c r="G23" s="40" t="str">
        <f t="shared" si="1"/>
        <v/>
      </c>
      <c r="J23" s="34"/>
      <c r="O23" s="14"/>
      <c r="P23" s="54"/>
    </row>
    <row r="24" spans="1:16" s="18" customFormat="1" ht="20.25" customHeight="1" x14ac:dyDescent="0.3">
      <c r="A24" s="29"/>
      <c r="B24" s="6"/>
      <c r="C24" s="7"/>
      <c r="D24" s="11"/>
      <c r="E24" s="13" t="str">
        <f t="shared" si="0"/>
        <v/>
      </c>
      <c r="F24" s="72"/>
      <c r="G24" s="40" t="str">
        <f t="shared" si="1"/>
        <v/>
      </c>
      <c r="I24" s="14"/>
      <c r="J24" s="17"/>
      <c r="O24" s="14"/>
      <c r="P24" s="54"/>
    </row>
    <row r="25" spans="1:16" s="18" customFormat="1" ht="20.25" customHeight="1" x14ac:dyDescent="0.3">
      <c r="A25" s="29"/>
      <c r="B25" s="6"/>
      <c r="C25" s="7"/>
      <c r="D25" s="11"/>
      <c r="E25" s="13" t="str">
        <f t="shared" si="0"/>
        <v/>
      </c>
      <c r="F25" s="72"/>
      <c r="G25" s="40" t="str">
        <f t="shared" si="1"/>
        <v/>
      </c>
      <c r="I25" s="14"/>
      <c r="J25" s="17"/>
      <c r="O25" s="14"/>
      <c r="P25" s="14"/>
    </row>
    <row r="26" spans="1:16" ht="20.25" customHeight="1" x14ac:dyDescent="0.25">
      <c r="A26" s="55"/>
      <c r="B26" s="6"/>
      <c r="C26" s="7"/>
      <c r="D26" s="11"/>
      <c r="E26" s="13" t="str">
        <f t="shared" si="0"/>
        <v/>
      </c>
      <c r="F26" s="72"/>
      <c r="G26" s="40" t="str">
        <f t="shared" si="1"/>
        <v/>
      </c>
    </row>
    <row r="27" spans="1:16" ht="20.25" customHeight="1" x14ac:dyDescent="0.25">
      <c r="A27" s="55"/>
      <c r="B27" s="6"/>
      <c r="C27" s="7"/>
      <c r="D27" s="11"/>
      <c r="E27" s="13" t="str">
        <f t="shared" si="0"/>
        <v/>
      </c>
      <c r="F27" s="72"/>
      <c r="G27" s="40" t="str">
        <f t="shared" si="1"/>
        <v/>
      </c>
      <c r="P27" s="54"/>
    </row>
    <row r="28" spans="1:16" ht="20.25" customHeight="1" x14ac:dyDescent="0.25">
      <c r="A28" s="55"/>
      <c r="B28" s="6"/>
      <c r="C28" s="7"/>
      <c r="D28" s="11"/>
      <c r="E28" s="13" t="str">
        <f t="shared" si="0"/>
        <v/>
      </c>
      <c r="F28" s="72"/>
      <c r="G28" s="40" t="str">
        <f t="shared" si="1"/>
        <v/>
      </c>
      <c r="P28" s="54"/>
    </row>
    <row r="29" spans="1:16" ht="20.25" customHeight="1" x14ac:dyDescent="0.25">
      <c r="A29" s="55"/>
      <c r="B29" s="6"/>
      <c r="C29" s="7"/>
      <c r="D29" s="11"/>
      <c r="E29" s="13" t="str">
        <f t="shared" si="0"/>
        <v/>
      </c>
      <c r="F29" s="72"/>
      <c r="G29" s="40" t="str">
        <f t="shared" si="1"/>
        <v/>
      </c>
      <c r="P29" s="54"/>
    </row>
    <row r="30" spans="1:16" ht="20.25" customHeight="1" x14ac:dyDescent="0.25">
      <c r="A30" s="55"/>
      <c r="B30" s="6"/>
      <c r="C30" s="7"/>
      <c r="D30" s="11"/>
      <c r="E30" s="13" t="str">
        <f t="shared" si="0"/>
        <v/>
      </c>
      <c r="F30" s="72"/>
      <c r="G30" s="40" t="str">
        <f t="shared" si="1"/>
        <v/>
      </c>
      <c r="P30" s="54"/>
    </row>
    <row r="31" spans="1:16" ht="20.25" customHeight="1" x14ac:dyDescent="0.25">
      <c r="A31" s="55"/>
      <c r="B31" s="6"/>
      <c r="C31" s="7"/>
      <c r="D31" s="11"/>
      <c r="E31" s="13" t="str">
        <f t="shared" si="0"/>
        <v/>
      </c>
      <c r="F31" s="72"/>
      <c r="G31" s="40" t="str">
        <f t="shared" si="1"/>
        <v/>
      </c>
      <c r="P31" s="54"/>
    </row>
    <row r="32" spans="1:16" ht="20.25" customHeight="1" x14ac:dyDescent="0.25">
      <c r="A32" s="55"/>
      <c r="B32" s="6"/>
      <c r="C32" s="7"/>
      <c r="D32" s="11"/>
      <c r="E32" s="13" t="str">
        <f t="shared" si="0"/>
        <v/>
      </c>
      <c r="F32" s="72"/>
      <c r="G32" s="40" t="str">
        <f t="shared" si="1"/>
        <v/>
      </c>
      <c r="P32" s="54"/>
    </row>
    <row r="33" spans="1:16" ht="20.25" customHeight="1" x14ac:dyDescent="0.25">
      <c r="A33" s="55"/>
      <c r="B33" s="6"/>
      <c r="C33" s="7"/>
      <c r="D33" s="11"/>
      <c r="E33" s="13" t="str">
        <f t="shared" si="0"/>
        <v/>
      </c>
      <c r="F33" s="72"/>
      <c r="G33" s="40" t="str">
        <f t="shared" si="1"/>
        <v/>
      </c>
      <c r="P33" s="54"/>
    </row>
    <row r="34" spans="1:16" ht="20.25" customHeight="1" x14ac:dyDescent="0.25">
      <c r="A34" s="55"/>
      <c r="B34" s="6"/>
      <c r="C34" s="7"/>
      <c r="D34" s="11"/>
      <c r="E34" s="13" t="str">
        <f t="shared" si="0"/>
        <v/>
      </c>
      <c r="F34" s="72"/>
      <c r="G34" s="40" t="str">
        <f t="shared" si="1"/>
        <v/>
      </c>
      <c r="P34" s="54"/>
    </row>
    <row r="35" spans="1:16" ht="20.25" customHeight="1" x14ac:dyDescent="0.25">
      <c r="A35" s="55"/>
      <c r="B35" s="6"/>
      <c r="C35" s="7"/>
      <c r="D35" s="11"/>
      <c r="E35" s="13" t="str">
        <f t="shared" si="0"/>
        <v/>
      </c>
      <c r="F35" s="72"/>
      <c r="G35" s="40" t="str">
        <f t="shared" si="1"/>
        <v/>
      </c>
      <c r="P35" s="54"/>
    </row>
    <row r="36" spans="1:16" ht="20.25" customHeight="1" x14ac:dyDescent="0.25">
      <c r="A36" s="55"/>
      <c r="B36" s="6"/>
      <c r="C36" s="7"/>
      <c r="D36" s="11"/>
      <c r="E36" s="13" t="str">
        <f t="shared" si="0"/>
        <v/>
      </c>
      <c r="F36" s="72"/>
      <c r="G36" s="40" t="str">
        <f t="shared" si="1"/>
        <v/>
      </c>
      <c r="P36" s="54"/>
    </row>
    <row r="37" spans="1:16" ht="20.25" customHeight="1" x14ac:dyDescent="0.25">
      <c r="A37" s="55"/>
      <c r="B37" s="6"/>
      <c r="C37" s="7"/>
      <c r="D37" s="11"/>
      <c r="E37" s="13" t="str">
        <f t="shared" si="0"/>
        <v/>
      </c>
      <c r="F37" s="72"/>
      <c r="G37" s="40" t="str">
        <f t="shared" si="1"/>
        <v/>
      </c>
      <c r="P37" s="54"/>
    </row>
    <row r="38" spans="1:16" ht="20.25" customHeight="1" x14ac:dyDescent="0.25">
      <c r="A38" s="55"/>
      <c r="B38" s="6"/>
      <c r="C38" s="7"/>
      <c r="D38" s="11"/>
      <c r="E38" s="13" t="str">
        <f t="shared" si="0"/>
        <v/>
      </c>
      <c r="F38" s="72"/>
      <c r="G38" s="40" t="str">
        <f t="shared" si="1"/>
        <v/>
      </c>
      <c r="P38" s="54"/>
    </row>
    <row r="39" spans="1:16" ht="20.25" customHeight="1" x14ac:dyDescent="0.25">
      <c r="A39" s="55"/>
      <c r="B39" s="6"/>
      <c r="C39" s="7"/>
      <c r="D39" s="11"/>
      <c r="E39" s="13" t="str">
        <f t="shared" si="0"/>
        <v/>
      </c>
      <c r="F39" s="72"/>
      <c r="G39" s="40" t="str">
        <f t="shared" si="1"/>
        <v/>
      </c>
      <c r="P39" s="54"/>
    </row>
    <row r="40" spans="1:16" ht="20.25" customHeight="1" x14ac:dyDescent="0.25">
      <c r="A40" s="55"/>
      <c r="B40" s="6"/>
      <c r="C40" s="7"/>
      <c r="D40" s="11"/>
      <c r="E40" s="13" t="str">
        <f t="shared" si="0"/>
        <v/>
      </c>
      <c r="F40" s="72"/>
      <c r="G40" s="40" t="str">
        <f t="shared" si="1"/>
        <v/>
      </c>
      <c r="P40" s="54"/>
    </row>
    <row r="41" spans="1:16" ht="20.25" customHeight="1" x14ac:dyDescent="0.25">
      <c r="A41" s="55"/>
      <c r="B41" s="6"/>
      <c r="C41" s="7"/>
      <c r="D41" s="11"/>
      <c r="E41" s="13" t="str">
        <f t="shared" si="0"/>
        <v/>
      </c>
      <c r="F41" s="72"/>
      <c r="G41" s="40" t="str">
        <f t="shared" si="1"/>
        <v/>
      </c>
    </row>
    <row r="42" spans="1:16" ht="20.25" customHeight="1" thickBot="1" x14ac:dyDescent="0.35">
      <c r="A42" s="55"/>
      <c r="E42" s="56" t="s">
        <v>57</v>
      </c>
      <c r="F42" s="56"/>
      <c r="G42" s="57">
        <f>SUM(G11:G41)</f>
        <v>0</v>
      </c>
    </row>
    <row r="43" spans="1:16" ht="17.25" customHeight="1" thickTop="1" x14ac:dyDescent="0.25"/>
    <row r="44" spans="1:16" ht="17.25" customHeight="1" x14ac:dyDescent="0.25"/>
    <row r="45" spans="1:16" ht="37.5" customHeight="1" x14ac:dyDescent="0.25"/>
    <row r="46" spans="1:16" ht="17.25" customHeight="1" x14ac:dyDescent="0.25"/>
    <row r="47" spans="1:16" ht="12.5" x14ac:dyDescent="0.25"/>
    <row r="48" spans="1:16" ht="17.25" customHeight="1" x14ac:dyDescent="0.25"/>
    <row r="49" ht="17.25" customHeight="1" x14ac:dyDescent="0.25"/>
    <row r="50" ht="17.25" customHeight="1" x14ac:dyDescent="0.25"/>
    <row r="51" ht="17.25" customHeight="1" x14ac:dyDescent="0.25"/>
    <row r="52" ht="17.25" customHeight="1" x14ac:dyDescent="0.25"/>
    <row r="53" ht="17.25" customHeight="1" x14ac:dyDescent="0.25"/>
  </sheetData>
  <sheetProtection algorithmName="SHA-512" hashValue="Q2N/mz7QiHZJ681mEeh21elPH8+RwxpSgbap8IteLgjFrQWWVL9dAk8BQEabtDGsMJpkTzewJ/nvOXZG2RBUSQ==" saltValue="sg/3uYWrY1GB6lv3UUhqOg==" spinCount="100000" sheet="1" objects="1" scenarios="1"/>
  <customSheetViews>
    <customSheetView guid="{1C6FD8CE-9406-4165-A893-92922AC343E0}" showGridLines="0" hiddenRows="1" topLeftCell="D5">
      <selection activeCell="I22" sqref="I22"/>
      <pageMargins left="0" right="0" top="0" bottom="0" header="0" footer="0"/>
      <pageSetup paperSize="9" orientation="portrait" r:id="rId1"/>
    </customSheetView>
    <customSheetView guid="{069D7D4B-1DEA-4939-9F1D-3DB120FB849E}" showGridLines="0" hiddenRows="1" hiddenColumns="1">
      <selection activeCell="G2" sqref="G2"/>
      <pageMargins left="0" right="0" top="0" bottom="0" header="0" footer="0"/>
      <pageSetup paperSize="9" orientation="portrait" r:id="rId2"/>
    </customSheetView>
  </customSheetViews>
  <mergeCells count="3">
    <mergeCell ref="D8:E8"/>
    <mergeCell ref="D7:E7"/>
    <mergeCell ref="E10:F10"/>
  </mergeCells>
  <conditionalFormatting sqref="F11">
    <cfRule type="expression" dxfId="1" priority="2">
      <formula>$E11="User Input"</formula>
    </cfRule>
  </conditionalFormatting>
  <conditionalFormatting sqref="F12:F41">
    <cfRule type="expression" dxfId="0" priority="1">
      <formula>$E12="User Input"</formula>
    </cfRule>
  </conditionalFormatting>
  <dataValidations count="2">
    <dataValidation type="decimal" errorStyle="information" allowBlank="1" showErrorMessage="1" errorTitle="Full Points" error="You have achieved all points available. Well done!" sqref="G8" xr:uid="{00000000-0002-0000-0300-000000000000}">
      <formula1>0</formula1>
      <formula2>16</formula2>
    </dataValidation>
    <dataValidation type="list" allowBlank="1" showInputMessage="1" showErrorMessage="1" sqref="D11:D41" xr:uid="{00000000-0002-0000-0300-000001000000}">
      <formula1>$O$11:$O$18</formula1>
    </dataValidation>
  </dataValidations>
  <pageMargins left="0.7" right="0.7" top="0.75" bottom="0.75" header="0.3" footer="0.3"/>
  <pageSetup paperSize="9" orientation="portrait"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6" ma:contentTypeDescription="Create a new document." ma:contentTypeScope="" ma:versionID="8ed860e220d4a8e37ede811abc173770">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b6922714710994b7650069806227b2a1"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2985c86-f8c2-4ffb-9ed4-056f10e7bf99">
      <UserInfo>
        <DisplayName/>
        <AccountId xsi:nil="true"/>
        <AccountType/>
      </UserInfo>
    </SharedWithUsers>
    <MediaLengthInSeconds xmlns="a5091d4f-8901-46df-85f4-029614b39d2e" xsi:nil="true"/>
    <TaxCatchAll xmlns="52985c86-f8c2-4ffb-9ed4-056f10e7bf99" xsi:nil="true"/>
    <lcf76f155ced4ddcb4097134ff3c332f xmlns="a5091d4f-8901-46df-85f4-029614b39d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CEBCEC-9A29-46BF-933D-AA5A30881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A58B8F-8971-424C-B3AD-8268B99AA76C}">
  <ds:schemaRefs>
    <ds:schemaRef ds:uri="http://schemas.microsoft.com/sharepoint/v3/contenttype/forms"/>
  </ds:schemaRefs>
</ds:datastoreItem>
</file>

<file path=customXml/itemProps3.xml><?xml version="1.0" encoding="utf-8"?>
<ds:datastoreItem xmlns:ds="http://schemas.openxmlformats.org/officeDocument/2006/customXml" ds:itemID="{3D8A7764-351E-4805-89F7-B1A9F37CD833}">
  <ds:schemaRefs>
    <ds:schemaRef ds:uri="http://schemas.microsoft.com/office/2006/documentManagement/types"/>
    <ds:schemaRef ds:uri="a5091d4f-8901-46df-85f4-029614b39d2e"/>
    <ds:schemaRef ds:uri="http://purl.org/dc/elements/1.1/"/>
    <ds:schemaRef ds:uri="http://purl.org/dc/dcmitype/"/>
    <ds:schemaRef ds:uri="http://schemas.microsoft.com/office/2006/metadata/properties"/>
    <ds:schemaRef ds:uri="http://schemas.microsoft.com/office/infopath/2007/PartnerControls"/>
    <ds:schemaRef ds:uri="http://purl.org/dc/terms/"/>
    <ds:schemaRef ds:uri="http://www.w3.org/XML/1998/namespace"/>
    <ds:schemaRef ds:uri="http://schemas.openxmlformats.org/package/2006/metadata/core-properties"/>
    <ds:schemaRef ds:uri="52985c86-f8c2-4ffb-9ed4-056f10e7bf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Change Log</vt:lpstr>
      <vt:lpstr>Guidance</vt:lpstr>
      <vt:lpstr>Sustainable Products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Rachael Lindup</dc:creator>
  <cp:keywords/>
  <dc:description/>
  <cp:lastModifiedBy>Bhumika Mistry</cp:lastModifiedBy>
  <cp:revision/>
  <dcterms:created xsi:type="dcterms:W3CDTF">2014-04-15T04:25:19Z</dcterms:created>
  <dcterms:modified xsi:type="dcterms:W3CDTF">2022-06-08T03:10:36Z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Order">
    <vt:r8>60600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