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nzgbc.sharepoint.com/sites/GreenStarTeamSite/DAB/Shared Documents/05_Interiors/02 Tool Review &amp; Development/04 NZv1.1/07 Calculator &amp; Guides/Calculator Guides NZv1.1/Calculators/"/>
    </mc:Choice>
  </mc:AlternateContent>
  <xr:revisionPtr revIDLastSave="57" documentId="13_ncr:1_{956127C8-2CC4-41E9-9A52-392688B86B1A}" xr6:coauthVersionLast="47" xr6:coauthVersionMax="47" xr10:uidLastSave="{D9CD8E01-C12D-4830-B6B5-7B7A0A164074}"/>
  <workbookProtection workbookPassword="833F" lockStructure="1"/>
  <bookViews>
    <workbookView xWindow="28680" yWindow="-120" windowWidth="29040" windowHeight="15840" xr2:uid="{2E7E807C-7155-4B8F-974A-35387CDD782D}"/>
  </bookViews>
  <sheets>
    <sheet name="Disclaimer" sheetId="2" r:id="rId1"/>
    <sheet name="Change Log" sheetId="3" r:id="rId2"/>
    <sheet name="Transport Calculator"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1" l="1"/>
  <c r="E21" i="1"/>
  <c r="E20" i="1"/>
  <c r="E19" i="1"/>
  <c r="D22" i="1"/>
  <c r="D21" i="1"/>
  <c r="D20" i="1"/>
  <c r="D19" i="1"/>
  <c r="E12" i="1"/>
  <c r="E11" i="1"/>
  <c r="E10" i="1"/>
  <c r="E9" i="1"/>
  <c r="D12" i="1"/>
  <c r="D11" i="1"/>
  <c r="D10" i="1"/>
  <c r="D9" i="1"/>
  <c r="E23" i="1" l="1"/>
  <c r="D23" i="1"/>
  <c r="D13" i="1"/>
  <c r="E13" i="1"/>
  <c r="F23" i="1" l="1"/>
  <c r="F13" i="1"/>
  <c r="F25" i="1" l="1"/>
  <c r="H18" i="1" l="1"/>
  <c r="C5" i="1"/>
  <c r="H19" i="1"/>
  <c r="H16" i="1"/>
  <c r="H20" i="1"/>
</calcChain>
</file>

<file path=xl/sharedStrings.xml><?xml version="1.0" encoding="utf-8"?>
<sst xmlns="http://schemas.openxmlformats.org/spreadsheetml/2006/main" count="31" uniqueCount="23">
  <si>
    <t>Authorisation, Acknowledgement and Disclaimer</t>
  </si>
  <si>
    <t>The Green Star NZ rating system (‘Rating System’) and the Green Star NZ Rating Tools (‘Rating Tools’) have been developed by the New Zealand Green Building Council (‘NZGBC’). The Rating Tools are intended for use by project teams, contractors and other interested parties to validate sustainability initiatives of the design and construction and operation phases of eligible projects. 
The Green Star NZ Rating System and the Rating Tools have been developed with the assistance and participation of representatives from many organisations. The Rating Tools may be subject to further development in the future. The views and opinions expressed in the Submission Guidelines have been determined by the NZGBC.
The NZGBC authorises you to view and use this Submission Guidelines for your individual use only. In exchange for this authorisation, you agree that the NZGBC retains all copyright and other proprietary rights contained in, and in relation to, the Submission Guidelines and agree not to sell, modify, or use for another purpose the Submission Guidelines or to reproduce, display or distribute the Submission Guidelines in any way for any public or commercial purpose, including display on a website or in a networked environment.
Unauthorised use of the Submission Guidelines will violate copyright, and other laws, and is prohibited. All text, graphics, layout and other elements of content contained in the Submission Guidelines is owned by the NZGBC and are protected by copyright, trade mark and other laws.
To the maximum extent permitted by law, the NZGBC does not accept responsibility, including without limitation for negligence, for any inaccuracy within the Submission Guidelines and makes no warranty, expressed or implied, including the warranties of merchantability and fitness for a particular purpose, nor assumes any legal liability or responsibility to you or any third parties for the accuracy, completeness, or use of, or reliance on, any information contained in the Submission Guidelines or for any injuries, losses or damages (including, without limitation, equitable relief and economic loss) arising out of such use or reliance. The Submission Guidelines is no substitute for professional advice. You should seek your own professional and other appropriate, advice on the matters addressed by it.
As a condition of use of the Submission Guidelines, you covenant not to sue, and agree to release the NZGBC, its officers, agents, employees, contractors (including any Certified Assessor) and its members from and against any and all claims, demands and causes of action for any injury, loss, destruction or damage (including, without limitation, equitable relief and economic loss) that you may now or hereafter have a right to assert against such parties as a result of your use of, or reliance on, the Submission Guidelines.
The application of the Submission Guidelines to all Eligible Projects is encouraged to assess and improve their environmental attributes. 
The NZGBC offers a formal certification process whereby persons may apply for a particular design or project to be assessed for compliance with the criteria specified in the Submission Guidelines upon payment of the relevant fee and execution of the required documentation by the applicant. 
For NZGBC non-member organisations: This soft-copy gives your organisation license to use the Submission Guidelines by up to 5 users. Organisations that require a license for more than 5 users should contact the NZGBC.
All rights reserved.</t>
  </si>
  <si>
    <t xml:space="preserve">
</t>
  </si>
  <si>
    <t>Change Log</t>
  </si>
  <si>
    <t>Scorecard Release</t>
  </si>
  <si>
    <t>Summary of Changes</t>
  </si>
  <si>
    <t>Total Points :</t>
  </si>
  <si>
    <t># Of Compliant Bus, Tram, &amp;Ferry Services</t>
  </si>
  <si>
    <t>Walking distance from building entrance to public transport</t>
  </si>
  <si>
    <t>f = frequency of service in peak periods</t>
  </si>
  <si>
    <t>f&lt;=15</t>
  </si>
  <si>
    <t>15&lt;f&lt;=30</t>
  </si>
  <si>
    <t>0-250</t>
  </si>
  <si>
    <t>250-500</t>
  </si>
  <si>
    <t>500-750</t>
  </si>
  <si>
    <t>750-1000</t>
  </si>
  <si>
    <t>Final Score*</t>
  </si>
  <si>
    <t>#Of Compliant Train Services</t>
  </si>
  <si>
    <t>Non-converted score</t>
  </si>
  <si>
    <t>*highest number shown is the final score</t>
  </si>
  <si>
    <t xml:space="preserve">Green Star - Interiors 
</t>
  </si>
  <si>
    <t xml:space="preserve">Initial release NZv1.0
</t>
  </si>
  <si>
    <t xml:space="preserve">Release NZv1.1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</si>
</sst>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d/mmm/yy;@"/>
  </numFmts>
  <fonts count="15" x14ac:knownFonts="1">
    <font>
      <sz val="11"/>
      <color theme="1"/>
      <name val="Calibri"/>
      <family val="2"/>
      <scheme val="minor"/>
    </font>
    <font>
      <sz val="10"/>
      <name val="Arial"/>
      <family val="2"/>
    </font>
    <font>
      <b/>
      <sz val="24"/>
      <color rgb="FFFFB70E"/>
      <name val="Century Gothic"/>
      <family val="2"/>
    </font>
    <font>
      <sz val="24"/>
      <color rgb="FFFFB70E"/>
      <name val="Century Gothic"/>
      <family val="2"/>
    </font>
    <font>
      <b/>
      <sz val="14"/>
      <color theme="0"/>
      <name val="Calibri"/>
      <family val="2"/>
      <scheme val="minor"/>
    </font>
    <font>
      <sz val="10"/>
      <name val="Verdana"/>
      <family val="2"/>
    </font>
    <font>
      <sz val="10"/>
      <name val="Calibri"/>
      <family val="2"/>
      <scheme val="minor"/>
    </font>
    <font>
      <b/>
      <sz val="10"/>
      <color theme="0"/>
      <name val="Calibri"/>
      <family val="2"/>
      <scheme val="minor"/>
    </font>
    <font>
      <sz val="10"/>
      <color indexed="8"/>
      <name val="Calibri"/>
      <family val="2"/>
      <scheme val="minor"/>
    </font>
    <font>
      <b/>
      <sz val="16"/>
      <name val="Calibri"/>
      <family val="2"/>
      <scheme val="minor"/>
    </font>
    <font>
      <b/>
      <sz val="16"/>
      <color theme="7"/>
      <name val="Calibri"/>
      <family val="2"/>
      <scheme val="minor"/>
    </font>
    <font>
      <i/>
      <sz val="11"/>
      <color theme="7"/>
      <name val="Calibri"/>
      <family val="2"/>
      <scheme val="minor"/>
    </font>
    <font>
      <sz val="10"/>
      <color theme="1"/>
      <name val="Arial"/>
      <family val="2"/>
    </font>
    <font>
      <sz val="11"/>
      <color theme="1"/>
      <name val="Calibri"/>
      <family val="2"/>
      <scheme val="minor"/>
    </font>
    <font>
      <sz val="11"/>
      <name val="Calibri"/>
      <family val="2"/>
      <scheme val="minor"/>
    </font>
  </fonts>
  <fills count="10">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rgb="FF000000"/>
        <bgColor indexed="64"/>
      </patternFill>
    </fill>
    <fill>
      <patternFill patternType="solid">
        <fgColor rgb="FFFFC000"/>
        <bgColor indexed="64"/>
      </patternFill>
    </fill>
    <fill>
      <patternFill patternType="solid">
        <fgColor theme="7"/>
        <bgColor indexed="64"/>
      </patternFill>
    </fill>
    <fill>
      <patternFill patternType="solid">
        <fgColor rgb="FFFFFFCC"/>
      </patternFill>
    </fill>
    <fill>
      <patternFill patternType="solid">
        <fgColor theme="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style="thin">
        <color indexed="64"/>
      </bottom>
      <diagonal/>
    </border>
  </borders>
  <cellStyleXfs count="6">
    <xf numFmtId="0" fontId="0" fillId="0" borderId="0"/>
    <xf numFmtId="0" fontId="1" fillId="0" borderId="0"/>
    <xf numFmtId="164" fontId="1" fillId="0" borderId="0"/>
    <xf numFmtId="164" fontId="5" fillId="0" borderId="0"/>
    <xf numFmtId="0" fontId="1" fillId="0" borderId="0"/>
    <xf numFmtId="0" fontId="13" fillId="8" borderId="9" applyNumberFormat="0" applyFont="0" applyAlignment="0" applyProtection="0"/>
  </cellStyleXfs>
  <cellXfs count="38">
    <xf numFmtId="0" fontId="0" fillId="0" borderId="0" xfId="0"/>
    <xf numFmtId="0" fontId="0" fillId="4" borderId="0" xfId="0" applyFill="1"/>
    <xf numFmtId="164" fontId="4" fillId="5" borderId="0" xfId="3" applyFont="1" applyFill="1" applyAlignment="1">
      <alignment horizontal="left" vertical="center"/>
    </xf>
    <xf numFmtId="164" fontId="4" fillId="5" borderId="0" xfId="3" applyFont="1" applyFill="1"/>
    <xf numFmtId="0" fontId="7" fillId="6" borderId="1" xfId="4" applyFont="1" applyFill="1" applyBorder="1" applyAlignment="1">
      <alignment horizontal="center" vertical="center" wrapText="1"/>
    </xf>
    <xf numFmtId="14" fontId="8" fillId="4" borderId="8" xfId="4" applyNumberFormat="1" applyFont="1" applyFill="1" applyBorder="1" applyAlignment="1">
      <alignment horizontal="center" vertical="center" wrapText="1"/>
    </xf>
    <xf numFmtId="0" fontId="7" fillId="6" borderId="2" xfId="4" applyFont="1" applyFill="1" applyBorder="1" applyAlignment="1">
      <alignment horizontal="center" vertical="center" wrapText="1"/>
    </xf>
    <xf numFmtId="3" fontId="8" fillId="4" borderId="8" xfId="4" applyNumberFormat="1" applyFont="1" applyFill="1" applyBorder="1" applyAlignment="1">
      <alignment horizontal="center" vertical="center" wrapText="1"/>
    </xf>
    <xf numFmtId="0" fontId="4" fillId="5" borderId="0" xfId="1" applyFont="1" applyFill="1" applyAlignment="1" applyProtection="1">
      <alignment vertical="center" wrapText="1"/>
      <protection hidden="1"/>
    </xf>
    <xf numFmtId="164" fontId="6" fillId="7" borderId="0" xfId="2" applyFont="1" applyFill="1" applyProtection="1">
      <protection hidden="1"/>
    </xf>
    <xf numFmtId="0" fontId="0" fillId="9" borderId="0" xfId="0" applyFill="1"/>
    <xf numFmtId="164" fontId="4" fillId="5" borderId="10" xfId="3" applyFont="1" applyFill="1" applyBorder="1"/>
    <xf numFmtId="0" fontId="9" fillId="4" borderId="0" xfId="0" applyFont="1" applyFill="1" applyProtection="1">
      <protection hidden="1"/>
    </xf>
    <xf numFmtId="0" fontId="0" fillId="4" borderId="0" xfId="0" applyFill="1" applyProtection="1">
      <protection hidden="1"/>
    </xf>
    <xf numFmtId="0" fontId="0" fillId="0" borderId="0" xfId="0" applyProtection="1">
      <protection hidden="1"/>
    </xf>
    <xf numFmtId="0" fontId="10" fillId="4" borderId="0" xfId="0" applyFont="1" applyFill="1" applyProtection="1">
      <protection hidden="1"/>
    </xf>
    <xf numFmtId="0" fontId="11" fillId="4" borderId="0" xfId="0" applyFont="1" applyFill="1" applyProtection="1">
      <protection hidden="1"/>
    </xf>
    <xf numFmtId="0" fontId="14" fillId="8" borderId="1" xfId="5" applyFont="1" applyBorder="1" applyAlignment="1" applyProtection="1">
      <alignment horizontal="center" vertical="center"/>
      <protection hidden="1"/>
    </xf>
    <xf numFmtId="0" fontId="14" fillId="8" borderId="1" xfId="5" applyFont="1" applyBorder="1" applyAlignment="1" applyProtection="1">
      <alignment horizontal="center"/>
      <protection hidden="1"/>
    </xf>
    <xf numFmtId="0" fontId="0" fillId="0" borderId="3" xfId="0" applyBorder="1" applyProtection="1">
      <protection hidden="1"/>
    </xf>
    <xf numFmtId="0" fontId="14" fillId="4" borderId="0" xfId="5" applyFont="1" applyFill="1" applyBorder="1" applyProtection="1">
      <protection hidden="1"/>
    </xf>
    <xf numFmtId="0" fontId="0" fillId="2" borderId="4" xfId="0" applyFill="1" applyBorder="1" applyProtection="1">
      <protection hidden="1"/>
    </xf>
    <xf numFmtId="0" fontId="0" fillId="3" borderId="0" xfId="0" applyFill="1" applyProtection="1">
      <protection hidden="1"/>
    </xf>
    <xf numFmtId="0" fontId="0" fillId="3" borderId="7" xfId="0" applyFill="1" applyBorder="1" applyProtection="1">
      <protection hidden="1"/>
    </xf>
    <xf numFmtId="0" fontId="0" fillId="3" borderId="5" xfId="0" applyFill="1" applyBorder="1" applyProtection="1">
      <protection hidden="1"/>
    </xf>
    <xf numFmtId="0" fontId="0" fillId="3" borderId="6" xfId="0" applyFill="1" applyBorder="1" applyProtection="1">
      <protection hidden="1"/>
    </xf>
    <xf numFmtId="0" fontId="0" fillId="4" borderId="1" xfId="0" applyFill="1" applyBorder="1" applyProtection="1">
      <protection hidden="1"/>
    </xf>
    <xf numFmtId="0" fontId="14" fillId="4" borderId="1" xfId="5" applyFont="1" applyFill="1" applyBorder="1" applyAlignment="1" applyProtection="1">
      <alignment horizontal="center"/>
      <protection locked="0" hidden="1"/>
    </xf>
    <xf numFmtId="0" fontId="2" fillId="4" borderId="0" xfId="0" applyFont="1" applyFill="1" applyAlignment="1" applyProtection="1">
      <alignment horizontal="left" vertical="center" wrapText="1"/>
      <protection hidden="1"/>
    </xf>
    <xf numFmtId="0" fontId="3" fillId="4" borderId="0" xfId="0" applyFont="1" applyFill="1" applyAlignment="1" applyProtection="1">
      <alignment horizontal="left" vertical="center" wrapText="1"/>
      <protection hidden="1"/>
    </xf>
    <xf numFmtId="0" fontId="12" fillId="4" borderId="4" xfId="0" applyFont="1" applyFill="1" applyBorder="1" applyAlignment="1">
      <alignment horizontal="left" vertical="top" wrapText="1"/>
    </xf>
    <xf numFmtId="0" fontId="12" fillId="4" borderId="0" xfId="0" applyFont="1" applyFill="1" applyAlignment="1">
      <alignment horizontal="left" vertical="top" wrapText="1"/>
    </xf>
    <xf numFmtId="0" fontId="14" fillId="8" borderId="1" xfId="5" applyFont="1" applyBorder="1" applyAlignment="1" applyProtection="1">
      <alignment horizontal="center" vertical="center"/>
      <protection hidden="1"/>
    </xf>
    <xf numFmtId="0" fontId="14" fillId="8" borderId="1" xfId="5" applyFont="1" applyBorder="1" applyAlignment="1" applyProtection="1">
      <alignment horizontal="center"/>
      <protection hidden="1"/>
    </xf>
    <xf numFmtId="0" fontId="14" fillId="4" borderId="0" xfId="5" applyFont="1" applyFill="1" applyBorder="1" applyAlignment="1" applyProtection="1">
      <alignment horizontal="center"/>
      <protection hidden="1"/>
    </xf>
    <xf numFmtId="0" fontId="0" fillId="4" borderId="0" xfId="0" applyFill="1" applyAlignment="1" applyProtection="1">
      <alignment horizontal="center"/>
      <protection hidden="1"/>
    </xf>
    <xf numFmtId="0" fontId="14" fillId="8" borderId="1" xfId="5" applyFont="1" applyBorder="1" applyAlignment="1" applyProtection="1">
      <alignment horizontal="center" vertical="center" wrapText="1"/>
      <protection hidden="1"/>
    </xf>
    <xf numFmtId="0" fontId="7" fillId="6" borderId="0" xfId="4" applyFont="1" applyFill="1" applyBorder="1" applyAlignment="1">
      <alignment horizontal="center" vertical="center" wrapText="1"/>
    </xf>
  </cellXfs>
  <cellStyles count="6">
    <cellStyle name="Normal" xfId="0" builtinId="0"/>
    <cellStyle name="Normal 3" xfId="3" xr:uid="{F11DD236-8D42-41B0-A4DC-1086A1A457F6}"/>
    <cellStyle name="Normal_healthcare edit.xls" xfId="4" xr:uid="{9F810ED3-C118-4018-BE95-B7C75E4316F4}"/>
    <cellStyle name="Normal_office as built edit.xls" xfId="2" xr:uid="{4747A484-1E21-4E44-92FB-F494CF86EA79}"/>
    <cellStyle name="Normal_office interiors edit.xls 2" xfId="1" xr:uid="{7235A0AF-4B4C-40CF-A0A6-B728D0ECC24D}"/>
    <cellStyle name="Note" xfId="5" builtinId="10"/>
  </cellStyles>
  <dxfs count="0"/>
  <tableStyles count="0" defaultTableStyle="TableStyleMedium2" defaultPivotStyle="PivotStyleLight16"/>
  <colors>
    <mruColors>
      <color rgb="FFC39B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82834</xdr:colOff>
      <xdr:row>11</xdr:row>
      <xdr:rowOff>1077</xdr:rowOff>
    </xdr:to>
    <xdr:grpSp>
      <xdr:nvGrpSpPr>
        <xdr:cNvPr id="3" name="Group 2">
          <a:extLst>
            <a:ext uri="{FF2B5EF4-FFF2-40B4-BE49-F238E27FC236}">
              <a16:creationId xmlns:a16="http://schemas.microsoft.com/office/drawing/2014/main" id="{03D8837B-A057-42EF-B12C-C5ECAE3A92B9}"/>
            </a:ext>
          </a:extLst>
        </xdr:cNvPr>
        <xdr:cNvGrpSpPr/>
      </xdr:nvGrpSpPr>
      <xdr:grpSpPr>
        <a:xfrm>
          <a:off x="0" y="0"/>
          <a:ext cx="11077859" cy="2106102"/>
          <a:chOff x="0" y="0"/>
          <a:chExt cx="10607959" cy="2188654"/>
        </a:xfrm>
      </xdr:grpSpPr>
      <xdr:pic>
        <xdr:nvPicPr>
          <xdr:cNvPr id="7" name="Picture 6">
            <a:extLst>
              <a:ext uri="{FF2B5EF4-FFF2-40B4-BE49-F238E27FC236}">
                <a16:creationId xmlns:a16="http://schemas.microsoft.com/office/drawing/2014/main" id="{06BBFE6C-AA9A-4763-99DD-537FBBE5B7F3}"/>
              </a:ext>
            </a:extLst>
          </xdr:cNvPr>
          <xdr:cNvPicPr>
            <a:picLocks noChangeAspect="1"/>
          </xdr:cNvPicPr>
        </xdr:nvPicPr>
        <xdr:blipFill>
          <a:blip xmlns:r="http://schemas.openxmlformats.org/officeDocument/2006/relationships" r:embed="rId1"/>
          <a:stretch>
            <a:fillRect/>
          </a:stretch>
        </xdr:blipFill>
        <xdr:spPr>
          <a:xfrm>
            <a:off x="0" y="0"/>
            <a:ext cx="10607959" cy="2188654"/>
          </a:xfrm>
          <a:prstGeom prst="rect">
            <a:avLst/>
          </a:prstGeom>
          <a:solidFill>
            <a:schemeClr val="bg1"/>
          </a:solidFill>
          <a:ln w="9525" cmpd="sng">
            <a:noFill/>
          </a:ln>
        </xdr:spPr>
      </xdr:pic>
      <xdr:sp macro="" textlink="">
        <xdr:nvSpPr>
          <xdr:cNvPr id="2" name="TextBox 1">
            <a:extLst>
              <a:ext uri="{FF2B5EF4-FFF2-40B4-BE49-F238E27FC236}">
                <a16:creationId xmlns:a16="http://schemas.microsoft.com/office/drawing/2014/main" id="{9B32375C-F256-492B-BC70-D3B3042C5C00}"/>
              </a:ext>
            </a:extLst>
          </xdr:cNvPr>
          <xdr:cNvSpPr txBox="1"/>
        </xdr:nvSpPr>
        <xdr:spPr>
          <a:xfrm>
            <a:off x="57150" y="1095375"/>
            <a:ext cx="25146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600" b="1"/>
              <a:t>Public Transport Calculator</a:t>
            </a:r>
          </a:p>
        </xdr:txBody>
      </xdr:sp>
    </xdr:grpSp>
    <xdr:clientData/>
  </xdr:twoCellAnchor>
  <xdr:twoCellAnchor>
    <xdr:from>
      <xdr:col>0</xdr:col>
      <xdr:colOff>9124949</xdr:colOff>
      <xdr:row>0</xdr:row>
      <xdr:rowOff>19050</xdr:rowOff>
    </xdr:from>
    <xdr:to>
      <xdr:col>3</xdr:col>
      <xdr:colOff>466724</xdr:colOff>
      <xdr:row>10</xdr:row>
      <xdr:rowOff>25028</xdr:rowOff>
    </xdr:to>
    <xdr:sp macro="" textlink="">
      <xdr:nvSpPr>
        <xdr:cNvPr id="4" name="Rectangle 3">
          <a:extLst>
            <a:ext uri="{FF2B5EF4-FFF2-40B4-BE49-F238E27FC236}">
              <a16:creationId xmlns:a16="http://schemas.microsoft.com/office/drawing/2014/main" id="{9F8AE1D0-E293-9E84-FDD6-F2EB299FEC69}"/>
            </a:ext>
          </a:extLst>
        </xdr:cNvPr>
        <xdr:cNvSpPr/>
      </xdr:nvSpPr>
      <xdr:spPr>
        <a:xfrm>
          <a:off x="9124949" y="19050"/>
          <a:ext cx="2333625" cy="202527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NZ" sz="1100"/>
        </a:p>
      </xdr:txBody>
    </xdr:sp>
    <xdr:clientData/>
  </xdr:twoCellAnchor>
  <xdr:twoCellAnchor>
    <xdr:from>
      <xdr:col>0</xdr:col>
      <xdr:colOff>0</xdr:colOff>
      <xdr:row>7</xdr:row>
      <xdr:rowOff>152400</xdr:rowOff>
    </xdr:from>
    <xdr:to>
      <xdr:col>0</xdr:col>
      <xdr:colOff>4324350</xdr:colOff>
      <xdr:row>10</xdr:row>
      <xdr:rowOff>0</xdr:rowOff>
    </xdr:to>
    <xdr:sp macro="" textlink="">
      <xdr:nvSpPr>
        <xdr:cNvPr id="5" name="Rectangle 4">
          <a:extLst>
            <a:ext uri="{FF2B5EF4-FFF2-40B4-BE49-F238E27FC236}">
              <a16:creationId xmlns:a16="http://schemas.microsoft.com/office/drawing/2014/main" id="{7E0D984C-EE28-4298-BA93-839CB5391718}"/>
            </a:ext>
          </a:extLst>
        </xdr:cNvPr>
        <xdr:cNvSpPr/>
      </xdr:nvSpPr>
      <xdr:spPr>
        <a:xfrm>
          <a:off x="0" y="1419225"/>
          <a:ext cx="4324350" cy="60007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NZ" sz="1100"/>
        </a:p>
      </xdr:txBody>
    </xdr:sp>
    <xdr:clientData/>
  </xdr:twoCellAnchor>
  <xdr:twoCellAnchor editAs="oneCell">
    <xdr:from>
      <xdr:col>0</xdr:col>
      <xdr:colOff>133350</xdr:colOff>
      <xdr:row>7</xdr:row>
      <xdr:rowOff>161925</xdr:rowOff>
    </xdr:from>
    <xdr:to>
      <xdr:col>0</xdr:col>
      <xdr:colOff>1514475</xdr:colOff>
      <xdr:row>8</xdr:row>
      <xdr:rowOff>228219</xdr:rowOff>
    </xdr:to>
    <xdr:pic>
      <xdr:nvPicPr>
        <xdr:cNvPr id="6" name="Picture 5" descr="New Zealand Green Building Council">
          <a:extLst>
            <a:ext uri="{FF2B5EF4-FFF2-40B4-BE49-F238E27FC236}">
              <a16:creationId xmlns:a16="http://schemas.microsoft.com/office/drawing/2014/main" id="{DE8FB813-F319-493C-0870-B8D61FE0A7E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350" y="1428750"/>
          <a:ext cx="1377950" cy="247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34925</xdr:colOff>
      <xdr:row>8</xdr:row>
      <xdr:rowOff>247650</xdr:rowOff>
    </xdr:from>
    <xdr:to>
      <xdr:col>0</xdr:col>
      <xdr:colOff>1647825</xdr:colOff>
      <xdr:row>10</xdr:row>
      <xdr:rowOff>47625</xdr:rowOff>
    </xdr:to>
    <xdr:sp macro="" textlink="">
      <xdr:nvSpPr>
        <xdr:cNvPr id="8" name="TextBox 7">
          <a:extLst>
            <a:ext uri="{FF2B5EF4-FFF2-40B4-BE49-F238E27FC236}">
              <a16:creationId xmlns:a16="http://schemas.microsoft.com/office/drawing/2014/main" id="{4B423DAD-FA56-F4AE-78CE-E29BADE0AA63}"/>
            </a:ext>
          </a:extLst>
        </xdr:cNvPr>
        <xdr:cNvSpPr txBox="1"/>
      </xdr:nvSpPr>
      <xdr:spPr>
        <a:xfrm>
          <a:off x="34925" y="1695450"/>
          <a:ext cx="16129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b="1"/>
            <a:t>Interiors</a:t>
          </a:r>
          <a:r>
            <a:rPr lang="en-NZ" sz="1400" b="1" baseline="0"/>
            <a:t> NZv1.1 </a:t>
          </a:r>
          <a:endParaRPr lang="en-NZ" sz="1400" b="1"/>
        </a:p>
      </xdr:txBody>
    </xdr:sp>
    <xdr:clientData/>
  </xdr:twoCellAnchor>
  <xdr:twoCellAnchor editAs="oneCell">
    <xdr:from>
      <xdr:col>0</xdr:col>
      <xdr:colOff>8826501</xdr:colOff>
      <xdr:row>5</xdr:row>
      <xdr:rowOff>161926</xdr:rowOff>
    </xdr:from>
    <xdr:to>
      <xdr:col>2</xdr:col>
      <xdr:colOff>825501</xdr:colOff>
      <xdr:row>10</xdr:row>
      <xdr:rowOff>6351</xdr:rowOff>
    </xdr:to>
    <xdr:pic>
      <xdr:nvPicPr>
        <xdr:cNvPr id="9" name="Picture 8" descr="New Zealand Green Building Council">
          <a:extLst>
            <a:ext uri="{FF2B5EF4-FFF2-40B4-BE49-F238E27FC236}">
              <a16:creationId xmlns:a16="http://schemas.microsoft.com/office/drawing/2014/main" id="{967BC579-89AC-694E-BE18-28B060A8CD2F}"/>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6487" b="27426"/>
        <a:stretch/>
      </xdr:blipFill>
      <xdr:spPr bwMode="auto">
        <a:xfrm>
          <a:off x="8826501" y="1066801"/>
          <a:ext cx="2085975" cy="958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63784</xdr:colOff>
      <xdr:row>9</xdr:row>
      <xdr:rowOff>274129</xdr:rowOff>
    </xdr:to>
    <xdr:grpSp>
      <xdr:nvGrpSpPr>
        <xdr:cNvPr id="6" name="Group 5">
          <a:extLst>
            <a:ext uri="{FF2B5EF4-FFF2-40B4-BE49-F238E27FC236}">
              <a16:creationId xmlns:a16="http://schemas.microsoft.com/office/drawing/2014/main" id="{1CD15937-E9C9-44F2-9237-8F57EC086ED8}"/>
            </a:ext>
          </a:extLst>
        </xdr:cNvPr>
        <xdr:cNvGrpSpPr/>
      </xdr:nvGrpSpPr>
      <xdr:grpSpPr>
        <a:xfrm>
          <a:off x="0" y="0"/>
          <a:ext cx="11115959" cy="2115629"/>
          <a:chOff x="0" y="0"/>
          <a:chExt cx="10607959" cy="2188654"/>
        </a:xfrm>
      </xdr:grpSpPr>
      <xdr:pic>
        <xdr:nvPicPr>
          <xdr:cNvPr id="8" name="Picture 7">
            <a:extLst>
              <a:ext uri="{FF2B5EF4-FFF2-40B4-BE49-F238E27FC236}">
                <a16:creationId xmlns:a16="http://schemas.microsoft.com/office/drawing/2014/main" id="{4399BCC1-B757-45E4-AADE-CBD42403172B}"/>
              </a:ext>
            </a:extLst>
          </xdr:cNvPr>
          <xdr:cNvPicPr>
            <a:picLocks noChangeAspect="1"/>
          </xdr:cNvPicPr>
        </xdr:nvPicPr>
        <xdr:blipFill>
          <a:blip xmlns:r="http://schemas.openxmlformats.org/officeDocument/2006/relationships" r:embed="rId1"/>
          <a:stretch>
            <a:fillRect/>
          </a:stretch>
        </xdr:blipFill>
        <xdr:spPr>
          <a:xfrm>
            <a:off x="0" y="0"/>
            <a:ext cx="10607959" cy="2188654"/>
          </a:xfrm>
          <a:prstGeom prst="rect">
            <a:avLst/>
          </a:prstGeom>
          <a:solidFill>
            <a:schemeClr val="bg1"/>
          </a:solidFill>
          <a:ln w="9525" cmpd="sng">
            <a:noFill/>
          </a:ln>
        </xdr:spPr>
      </xdr:pic>
      <xdr:sp macro="" textlink="">
        <xdr:nvSpPr>
          <xdr:cNvPr id="9" name="TextBox 8">
            <a:extLst>
              <a:ext uri="{FF2B5EF4-FFF2-40B4-BE49-F238E27FC236}">
                <a16:creationId xmlns:a16="http://schemas.microsoft.com/office/drawing/2014/main" id="{9B9CCCEF-68E9-4EBE-8E64-ACB454A12AE0}"/>
              </a:ext>
            </a:extLst>
          </xdr:cNvPr>
          <xdr:cNvSpPr txBox="1"/>
        </xdr:nvSpPr>
        <xdr:spPr>
          <a:xfrm>
            <a:off x="57150" y="1095375"/>
            <a:ext cx="25146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600" b="1"/>
              <a:t>Public Transport Calculator</a:t>
            </a:r>
          </a:p>
        </xdr:txBody>
      </xdr:sp>
    </xdr:grpSp>
    <xdr:clientData/>
  </xdr:twoCellAnchor>
  <xdr:twoCellAnchor>
    <xdr:from>
      <xdr:col>2</xdr:col>
      <xdr:colOff>5895975</xdr:colOff>
      <xdr:row>0</xdr:row>
      <xdr:rowOff>47625</xdr:rowOff>
    </xdr:from>
    <xdr:to>
      <xdr:col>3</xdr:col>
      <xdr:colOff>520700</xdr:colOff>
      <xdr:row>9</xdr:row>
      <xdr:rowOff>237753</xdr:rowOff>
    </xdr:to>
    <xdr:sp macro="" textlink="">
      <xdr:nvSpPr>
        <xdr:cNvPr id="2" name="Rectangle 1">
          <a:extLst>
            <a:ext uri="{FF2B5EF4-FFF2-40B4-BE49-F238E27FC236}">
              <a16:creationId xmlns:a16="http://schemas.microsoft.com/office/drawing/2014/main" id="{60ACF61C-836A-45C0-A4B5-564FB95A92DD}"/>
            </a:ext>
          </a:extLst>
        </xdr:cNvPr>
        <xdr:cNvSpPr/>
      </xdr:nvSpPr>
      <xdr:spPr>
        <a:xfrm>
          <a:off x="9229725" y="47625"/>
          <a:ext cx="2339975" cy="202845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NZ" sz="1100"/>
        </a:p>
      </xdr:txBody>
    </xdr:sp>
    <xdr:clientData/>
  </xdr:twoCellAnchor>
  <xdr:twoCellAnchor>
    <xdr:from>
      <xdr:col>0</xdr:col>
      <xdr:colOff>92075</xdr:colOff>
      <xdr:row>7</xdr:row>
      <xdr:rowOff>142875</xdr:rowOff>
    </xdr:from>
    <xdr:to>
      <xdr:col>1</xdr:col>
      <xdr:colOff>654050</xdr:colOff>
      <xdr:row>9</xdr:row>
      <xdr:rowOff>161925</xdr:rowOff>
    </xdr:to>
    <xdr:sp macro="" textlink="">
      <xdr:nvSpPr>
        <xdr:cNvPr id="3" name="Rectangle 2">
          <a:extLst>
            <a:ext uri="{FF2B5EF4-FFF2-40B4-BE49-F238E27FC236}">
              <a16:creationId xmlns:a16="http://schemas.microsoft.com/office/drawing/2014/main" id="{02A895A8-EE17-4329-A1C6-607FFF2DE308}"/>
            </a:ext>
          </a:extLst>
        </xdr:cNvPr>
        <xdr:cNvSpPr/>
      </xdr:nvSpPr>
      <xdr:spPr>
        <a:xfrm>
          <a:off x="92075" y="1409700"/>
          <a:ext cx="2343150" cy="59055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NZ" sz="1100"/>
        </a:p>
      </xdr:txBody>
    </xdr:sp>
    <xdr:clientData/>
  </xdr:twoCellAnchor>
  <xdr:twoCellAnchor editAs="oneCell">
    <xdr:from>
      <xdr:col>0</xdr:col>
      <xdr:colOff>133350</xdr:colOff>
      <xdr:row>7</xdr:row>
      <xdr:rowOff>133350</xdr:rowOff>
    </xdr:from>
    <xdr:to>
      <xdr:col>0</xdr:col>
      <xdr:colOff>1511300</xdr:colOff>
      <xdr:row>8</xdr:row>
      <xdr:rowOff>199644</xdr:rowOff>
    </xdr:to>
    <xdr:pic>
      <xdr:nvPicPr>
        <xdr:cNvPr id="4" name="Picture 3" descr="New Zealand Green Building Council">
          <a:extLst>
            <a:ext uri="{FF2B5EF4-FFF2-40B4-BE49-F238E27FC236}">
              <a16:creationId xmlns:a16="http://schemas.microsoft.com/office/drawing/2014/main" id="{83B55725-B6B7-46B4-BBFF-F9E4D2802E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350" y="1400175"/>
          <a:ext cx="1377950" cy="247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38100</xdr:colOff>
      <xdr:row>8</xdr:row>
      <xdr:rowOff>276225</xdr:rowOff>
    </xdr:from>
    <xdr:to>
      <xdr:col>0</xdr:col>
      <xdr:colOff>1644650</xdr:colOff>
      <xdr:row>9</xdr:row>
      <xdr:rowOff>257175</xdr:rowOff>
    </xdr:to>
    <xdr:sp macro="" textlink="">
      <xdr:nvSpPr>
        <xdr:cNvPr id="5" name="TextBox 4">
          <a:extLst>
            <a:ext uri="{FF2B5EF4-FFF2-40B4-BE49-F238E27FC236}">
              <a16:creationId xmlns:a16="http://schemas.microsoft.com/office/drawing/2014/main" id="{CA4F72FF-60CA-421B-9A44-6A7485477426}"/>
            </a:ext>
          </a:extLst>
        </xdr:cNvPr>
        <xdr:cNvSpPr txBox="1"/>
      </xdr:nvSpPr>
      <xdr:spPr>
        <a:xfrm>
          <a:off x="38100" y="1724025"/>
          <a:ext cx="160655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b="1"/>
            <a:t>Interiors</a:t>
          </a:r>
          <a:r>
            <a:rPr lang="en-NZ" sz="1400" b="1" baseline="0"/>
            <a:t> NZv1.1 </a:t>
          </a:r>
          <a:endParaRPr lang="en-NZ" sz="1400" b="1"/>
        </a:p>
      </xdr:txBody>
    </xdr:sp>
    <xdr:clientData/>
  </xdr:twoCellAnchor>
  <xdr:twoCellAnchor>
    <xdr:from>
      <xdr:col>0</xdr:col>
      <xdr:colOff>38100</xdr:colOff>
      <xdr:row>8</xdr:row>
      <xdr:rowOff>276225</xdr:rowOff>
    </xdr:from>
    <xdr:to>
      <xdr:col>0</xdr:col>
      <xdr:colOff>1647825</xdr:colOff>
      <xdr:row>9</xdr:row>
      <xdr:rowOff>257175</xdr:rowOff>
    </xdr:to>
    <xdr:sp macro="" textlink="">
      <xdr:nvSpPr>
        <xdr:cNvPr id="7" name="TextBox 6">
          <a:extLst>
            <a:ext uri="{FF2B5EF4-FFF2-40B4-BE49-F238E27FC236}">
              <a16:creationId xmlns:a16="http://schemas.microsoft.com/office/drawing/2014/main" id="{37D00CCB-8F57-460F-BC5D-FCC17B76BBE4}"/>
            </a:ext>
          </a:extLst>
        </xdr:cNvPr>
        <xdr:cNvSpPr txBox="1"/>
      </xdr:nvSpPr>
      <xdr:spPr>
        <a:xfrm>
          <a:off x="38100" y="1724025"/>
          <a:ext cx="160972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b="1"/>
            <a:t>Interiors</a:t>
          </a:r>
          <a:r>
            <a:rPr lang="en-NZ" sz="1400" b="1" baseline="0"/>
            <a:t> NZv1.1 </a:t>
          </a:r>
          <a:endParaRPr lang="en-NZ" sz="1400" b="1"/>
        </a:p>
      </xdr:txBody>
    </xdr:sp>
    <xdr:clientData/>
  </xdr:twoCellAnchor>
  <xdr:twoCellAnchor editAs="oneCell">
    <xdr:from>
      <xdr:col>2</xdr:col>
      <xdr:colOff>5600700</xdr:colOff>
      <xdr:row>5</xdr:row>
      <xdr:rowOff>171450</xdr:rowOff>
    </xdr:from>
    <xdr:to>
      <xdr:col>2</xdr:col>
      <xdr:colOff>7683500</xdr:colOff>
      <xdr:row>9</xdr:row>
      <xdr:rowOff>206375</xdr:rowOff>
    </xdr:to>
    <xdr:pic>
      <xdr:nvPicPr>
        <xdr:cNvPr id="10" name="Picture 9" descr="New Zealand Green Building Council">
          <a:extLst>
            <a:ext uri="{FF2B5EF4-FFF2-40B4-BE49-F238E27FC236}">
              <a16:creationId xmlns:a16="http://schemas.microsoft.com/office/drawing/2014/main" id="{43B6BB1E-5B8A-4BCC-9414-7688F2B65A3B}"/>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6487" b="27426"/>
        <a:stretch/>
      </xdr:blipFill>
      <xdr:spPr bwMode="auto">
        <a:xfrm>
          <a:off x="8934450" y="1076325"/>
          <a:ext cx="2082800" cy="968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23</xdr:col>
      <xdr:colOff>16159</xdr:colOff>
      <xdr:row>3</xdr:row>
      <xdr:rowOff>531304</xdr:rowOff>
    </xdr:to>
    <xdr:grpSp>
      <xdr:nvGrpSpPr>
        <xdr:cNvPr id="6" name="Group 5">
          <a:extLst>
            <a:ext uri="{FF2B5EF4-FFF2-40B4-BE49-F238E27FC236}">
              <a16:creationId xmlns:a16="http://schemas.microsoft.com/office/drawing/2014/main" id="{CE687F68-72CE-4F19-AD1D-0560345B6731}"/>
            </a:ext>
          </a:extLst>
        </xdr:cNvPr>
        <xdr:cNvGrpSpPr/>
      </xdr:nvGrpSpPr>
      <xdr:grpSpPr>
        <a:xfrm>
          <a:off x="0" y="0"/>
          <a:ext cx="11103259" cy="2188654"/>
          <a:chOff x="0" y="0"/>
          <a:chExt cx="10607959" cy="2188654"/>
        </a:xfrm>
      </xdr:grpSpPr>
      <xdr:pic>
        <xdr:nvPicPr>
          <xdr:cNvPr id="7" name="Picture 6">
            <a:extLst>
              <a:ext uri="{FF2B5EF4-FFF2-40B4-BE49-F238E27FC236}">
                <a16:creationId xmlns:a16="http://schemas.microsoft.com/office/drawing/2014/main" id="{A422549D-786D-412A-95C6-3061B6329715}"/>
              </a:ext>
            </a:extLst>
          </xdr:cNvPr>
          <xdr:cNvPicPr>
            <a:picLocks noChangeAspect="1"/>
          </xdr:cNvPicPr>
        </xdr:nvPicPr>
        <xdr:blipFill>
          <a:blip xmlns:r="http://schemas.openxmlformats.org/officeDocument/2006/relationships" r:embed="rId1"/>
          <a:stretch>
            <a:fillRect/>
          </a:stretch>
        </xdr:blipFill>
        <xdr:spPr>
          <a:xfrm>
            <a:off x="0" y="0"/>
            <a:ext cx="10607959" cy="2188654"/>
          </a:xfrm>
          <a:prstGeom prst="rect">
            <a:avLst/>
          </a:prstGeom>
          <a:solidFill>
            <a:schemeClr val="bg1"/>
          </a:solidFill>
          <a:ln w="9525" cmpd="sng">
            <a:noFill/>
          </a:ln>
        </xdr:spPr>
      </xdr:pic>
      <xdr:sp macro="" textlink="">
        <xdr:nvSpPr>
          <xdr:cNvPr id="8" name="TextBox 7">
            <a:extLst>
              <a:ext uri="{FF2B5EF4-FFF2-40B4-BE49-F238E27FC236}">
                <a16:creationId xmlns:a16="http://schemas.microsoft.com/office/drawing/2014/main" id="{7B3CDB57-8CDB-478C-9F02-034370FD15A4}"/>
              </a:ext>
            </a:extLst>
          </xdr:cNvPr>
          <xdr:cNvSpPr txBox="1"/>
        </xdr:nvSpPr>
        <xdr:spPr>
          <a:xfrm>
            <a:off x="57150" y="1095375"/>
            <a:ext cx="25146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600" b="1"/>
              <a:t>Public Transport Calculator</a:t>
            </a:r>
          </a:p>
        </xdr:txBody>
      </xdr:sp>
    </xdr:grpSp>
    <xdr:clientData/>
  </xdr:twoCellAnchor>
  <xdr:twoCellAnchor>
    <xdr:from>
      <xdr:col>20</xdr:col>
      <xdr:colOff>38100</xdr:colOff>
      <xdr:row>0</xdr:row>
      <xdr:rowOff>0</xdr:rowOff>
    </xdr:from>
    <xdr:to>
      <xdr:col>23</xdr:col>
      <xdr:colOff>466725</xdr:colOff>
      <xdr:row>3</xdr:row>
      <xdr:rowOff>380628</xdr:rowOff>
    </xdr:to>
    <xdr:sp macro="" textlink="">
      <xdr:nvSpPr>
        <xdr:cNvPr id="2" name="Rectangle 1">
          <a:extLst>
            <a:ext uri="{FF2B5EF4-FFF2-40B4-BE49-F238E27FC236}">
              <a16:creationId xmlns:a16="http://schemas.microsoft.com/office/drawing/2014/main" id="{1F91F36A-2B55-4D1F-BA2A-99993A685D9C}"/>
            </a:ext>
          </a:extLst>
        </xdr:cNvPr>
        <xdr:cNvSpPr/>
      </xdr:nvSpPr>
      <xdr:spPr>
        <a:xfrm>
          <a:off x="9210675" y="0"/>
          <a:ext cx="2343150" cy="203797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NZ" sz="1100"/>
        </a:p>
      </xdr:txBody>
    </xdr:sp>
    <xdr:clientData/>
  </xdr:twoCellAnchor>
  <xdr:twoCellAnchor>
    <xdr:from>
      <xdr:col>0</xdr:col>
      <xdr:colOff>0</xdr:colOff>
      <xdr:row>2</xdr:row>
      <xdr:rowOff>304800</xdr:rowOff>
    </xdr:from>
    <xdr:to>
      <xdr:col>1</xdr:col>
      <xdr:colOff>628650</xdr:colOff>
      <xdr:row>3</xdr:row>
      <xdr:rowOff>390525</xdr:rowOff>
    </xdr:to>
    <xdr:sp macro="" textlink="">
      <xdr:nvSpPr>
        <xdr:cNvPr id="3" name="Rectangle 2">
          <a:extLst>
            <a:ext uri="{FF2B5EF4-FFF2-40B4-BE49-F238E27FC236}">
              <a16:creationId xmlns:a16="http://schemas.microsoft.com/office/drawing/2014/main" id="{7ADD11EA-1151-4FBC-8E15-9CCDC3BF78C4}"/>
            </a:ext>
          </a:extLst>
        </xdr:cNvPr>
        <xdr:cNvSpPr/>
      </xdr:nvSpPr>
      <xdr:spPr>
        <a:xfrm>
          <a:off x="0" y="1428750"/>
          <a:ext cx="2343150" cy="61912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NZ" sz="1100"/>
        </a:p>
      </xdr:txBody>
    </xdr:sp>
    <xdr:clientData/>
  </xdr:twoCellAnchor>
  <xdr:twoCellAnchor editAs="oneCell">
    <xdr:from>
      <xdr:col>0</xdr:col>
      <xdr:colOff>142875</xdr:colOff>
      <xdr:row>2</xdr:row>
      <xdr:rowOff>333375</xdr:rowOff>
    </xdr:from>
    <xdr:to>
      <xdr:col>0</xdr:col>
      <xdr:colOff>1520825</xdr:colOff>
      <xdr:row>3</xdr:row>
      <xdr:rowOff>50419</xdr:rowOff>
    </xdr:to>
    <xdr:pic>
      <xdr:nvPicPr>
        <xdr:cNvPr id="4" name="Picture 3" descr="New Zealand Green Building Council">
          <a:extLst>
            <a:ext uri="{FF2B5EF4-FFF2-40B4-BE49-F238E27FC236}">
              <a16:creationId xmlns:a16="http://schemas.microsoft.com/office/drawing/2014/main" id="{44C67E7B-FC0E-401D-87AA-D6A999942EB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1457325"/>
          <a:ext cx="1377950" cy="2504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104775</xdr:colOff>
      <xdr:row>3</xdr:row>
      <xdr:rowOff>104775</xdr:rowOff>
    </xdr:from>
    <xdr:to>
      <xdr:col>0</xdr:col>
      <xdr:colOff>1711325</xdr:colOff>
      <xdr:row>3</xdr:row>
      <xdr:rowOff>473075</xdr:rowOff>
    </xdr:to>
    <xdr:sp macro="" textlink="">
      <xdr:nvSpPr>
        <xdr:cNvPr id="5" name="TextBox 4">
          <a:extLst>
            <a:ext uri="{FF2B5EF4-FFF2-40B4-BE49-F238E27FC236}">
              <a16:creationId xmlns:a16="http://schemas.microsoft.com/office/drawing/2014/main" id="{6219BA10-7AB8-4732-AB9D-B4B5F684F135}"/>
            </a:ext>
          </a:extLst>
        </xdr:cNvPr>
        <xdr:cNvSpPr txBox="1"/>
      </xdr:nvSpPr>
      <xdr:spPr>
        <a:xfrm>
          <a:off x="104775" y="1762125"/>
          <a:ext cx="1606550" cy="36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b="1"/>
            <a:t>Interiors</a:t>
          </a:r>
          <a:r>
            <a:rPr lang="en-NZ" sz="1400" b="1" baseline="0"/>
            <a:t> NZv1.1 </a:t>
          </a:r>
          <a:endParaRPr lang="en-NZ" sz="1400" b="1"/>
        </a:p>
      </xdr:txBody>
    </xdr:sp>
    <xdr:clientData/>
  </xdr:twoCellAnchor>
  <xdr:twoCellAnchor editAs="oneCell">
    <xdr:from>
      <xdr:col>19</xdr:col>
      <xdr:colOff>76200</xdr:colOff>
      <xdr:row>2</xdr:row>
      <xdr:rowOff>247650</xdr:rowOff>
    </xdr:from>
    <xdr:to>
      <xdr:col>22</xdr:col>
      <xdr:colOff>247650</xdr:colOff>
      <xdr:row>4</xdr:row>
      <xdr:rowOff>142875</xdr:rowOff>
    </xdr:to>
    <xdr:pic>
      <xdr:nvPicPr>
        <xdr:cNvPr id="9" name="Picture 8" descr="New Zealand Green Building Council">
          <a:extLst>
            <a:ext uri="{FF2B5EF4-FFF2-40B4-BE49-F238E27FC236}">
              <a16:creationId xmlns:a16="http://schemas.microsoft.com/office/drawing/2014/main" id="{DF1B27D7-63F3-45F2-84F6-A8A48AEFE498}"/>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6487" b="27426"/>
        <a:stretch/>
      </xdr:blipFill>
      <xdr:spPr bwMode="auto">
        <a:xfrm>
          <a:off x="8610600" y="1371600"/>
          <a:ext cx="208597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286A8-2A68-4374-AC3A-9DB19D9C1194}">
  <dimension ref="A1:Q15"/>
  <sheetViews>
    <sheetView showGridLines="0" showRowColHeaders="0" tabSelected="1" workbookViewId="0">
      <selection activeCell="A14" sqref="A14:C14"/>
    </sheetView>
  </sheetViews>
  <sheetFormatPr defaultRowHeight="14.5" x14ac:dyDescent="0.35"/>
  <cols>
    <col min="1" max="1" width="135.7265625" customWidth="1"/>
    <col min="3" max="3" width="13" customWidth="1"/>
  </cols>
  <sheetData>
    <row r="1" spans="1:17" x14ac:dyDescent="0.35">
      <c r="A1" s="1"/>
      <c r="B1" s="1"/>
      <c r="C1" s="1"/>
      <c r="D1" s="1"/>
      <c r="E1" s="1"/>
      <c r="F1" s="1"/>
      <c r="G1" s="1"/>
      <c r="H1" s="1"/>
      <c r="I1" s="1"/>
      <c r="J1" s="1"/>
      <c r="K1" s="1"/>
      <c r="L1" s="1"/>
      <c r="M1" s="1"/>
      <c r="N1" s="1"/>
      <c r="O1" s="1"/>
      <c r="P1" s="1"/>
      <c r="Q1" s="1"/>
    </row>
    <row r="2" spans="1:17" x14ac:dyDescent="0.35">
      <c r="A2" s="1"/>
      <c r="B2" s="1"/>
      <c r="C2" s="1"/>
      <c r="D2" s="1"/>
      <c r="E2" s="1"/>
      <c r="F2" s="1"/>
      <c r="G2" s="1"/>
      <c r="H2" s="1"/>
      <c r="I2" s="1"/>
      <c r="J2" s="1"/>
      <c r="K2" s="1"/>
      <c r="L2" s="1"/>
      <c r="M2" s="1"/>
      <c r="N2" s="1"/>
      <c r="O2" s="1"/>
      <c r="P2" s="1"/>
      <c r="Q2" s="1"/>
    </row>
    <row r="3" spans="1:17" x14ac:dyDescent="0.35">
      <c r="A3" s="1"/>
      <c r="B3" s="1"/>
      <c r="C3" s="1"/>
      <c r="D3" s="1"/>
      <c r="E3" s="1"/>
      <c r="F3" s="1"/>
      <c r="G3" s="1"/>
      <c r="H3" s="1"/>
      <c r="I3" s="1"/>
      <c r="J3" s="1"/>
      <c r="K3" s="1"/>
      <c r="L3" s="1"/>
      <c r="M3" s="1"/>
      <c r="N3" s="1"/>
      <c r="O3" s="1"/>
      <c r="P3" s="1"/>
      <c r="Q3" s="1"/>
    </row>
    <row r="4" spans="1:17" x14ac:dyDescent="0.35">
      <c r="A4" s="1"/>
      <c r="B4" s="1"/>
      <c r="C4" s="1"/>
      <c r="D4" s="1"/>
      <c r="E4" s="1"/>
      <c r="F4" s="1"/>
      <c r="G4" s="1"/>
      <c r="H4" s="1"/>
      <c r="I4" s="1"/>
      <c r="J4" s="1"/>
      <c r="K4" s="1"/>
      <c r="L4" s="1"/>
      <c r="M4" s="1"/>
      <c r="N4" s="1"/>
      <c r="O4" s="1"/>
      <c r="P4" s="1"/>
      <c r="Q4" s="1"/>
    </row>
    <row r="5" spans="1:17" x14ac:dyDescent="0.35">
      <c r="A5" s="1"/>
      <c r="B5" s="1"/>
      <c r="C5" s="1"/>
      <c r="D5" s="1"/>
      <c r="E5" s="1"/>
      <c r="F5" s="1"/>
      <c r="G5" s="1"/>
      <c r="H5" s="1"/>
      <c r="I5" s="1"/>
      <c r="J5" s="1"/>
      <c r="K5" s="1"/>
      <c r="L5" s="1"/>
      <c r="M5" s="1"/>
      <c r="N5" s="1"/>
      <c r="O5" s="1"/>
      <c r="P5" s="1"/>
      <c r="Q5" s="1"/>
    </row>
    <row r="6" spans="1:17" x14ac:dyDescent="0.35">
      <c r="A6" s="1"/>
      <c r="B6" s="1"/>
      <c r="C6" s="1"/>
      <c r="D6" s="1"/>
      <c r="E6" s="1"/>
      <c r="F6" s="1"/>
      <c r="G6" s="1"/>
      <c r="H6" s="1"/>
      <c r="I6" s="1"/>
      <c r="J6" s="1"/>
      <c r="K6" s="1"/>
      <c r="L6" s="1"/>
      <c r="M6" s="1"/>
      <c r="N6" s="1"/>
      <c r="O6" s="1"/>
      <c r="P6" s="1"/>
      <c r="Q6" s="1"/>
    </row>
    <row r="7" spans="1:17" x14ac:dyDescent="0.35">
      <c r="A7" s="1"/>
      <c r="B7" s="1"/>
      <c r="C7" s="1"/>
      <c r="D7" s="1"/>
      <c r="E7" s="1"/>
      <c r="F7" s="1"/>
      <c r="G7" s="1"/>
      <c r="H7" s="1"/>
      <c r="I7" s="1"/>
      <c r="J7" s="1"/>
      <c r="K7" s="1"/>
      <c r="L7" s="1"/>
      <c r="M7" s="1"/>
      <c r="N7" s="1"/>
      <c r="O7" s="1"/>
      <c r="P7" s="1"/>
      <c r="Q7" s="1"/>
    </row>
    <row r="8" spans="1:17" x14ac:dyDescent="0.35">
      <c r="A8" s="1"/>
      <c r="B8" s="1"/>
      <c r="C8" s="1"/>
      <c r="D8" s="1"/>
      <c r="E8" s="1"/>
      <c r="F8" s="1"/>
      <c r="G8" s="1"/>
      <c r="H8" s="1"/>
      <c r="I8" s="1"/>
      <c r="J8" s="1"/>
      <c r="K8" s="1"/>
      <c r="L8" s="1"/>
      <c r="M8" s="1"/>
      <c r="N8" s="1"/>
      <c r="O8" s="1"/>
      <c r="P8" s="1"/>
      <c r="Q8" s="1"/>
    </row>
    <row r="9" spans="1:17" ht="30.5" x14ac:dyDescent="0.35">
      <c r="A9" s="28"/>
      <c r="B9" s="29"/>
      <c r="C9" s="29"/>
      <c r="D9" s="1"/>
      <c r="E9" s="1"/>
      <c r="F9" s="1"/>
      <c r="G9" s="1"/>
      <c r="H9" s="1"/>
      <c r="I9" s="1"/>
      <c r="J9" s="1"/>
      <c r="K9" s="1"/>
      <c r="L9" s="1"/>
      <c r="M9" s="1"/>
      <c r="N9" s="1"/>
      <c r="O9" s="1"/>
      <c r="P9" s="1"/>
      <c r="Q9" s="1"/>
    </row>
    <row r="10" spans="1:17" x14ac:dyDescent="0.35">
      <c r="A10" s="1"/>
      <c r="B10" s="1"/>
      <c r="C10" s="1"/>
      <c r="D10" s="1"/>
      <c r="E10" s="1"/>
      <c r="F10" s="1"/>
      <c r="G10" s="1"/>
      <c r="H10" s="1"/>
      <c r="I10" s="1"/>
      <c r="J10" s="1"/>
      <c r="K10" s="1"/>
      <c r="L10" s="1"/>
      <c r="M10" s="1"/>
      <c r="N10" s="1"/>
      <c r="O10" s="1"/>
      <c r="P10" s="1"/>
      <c r="Q10" s="1"/>
    </row>
    <row r="11" spans="1:17" ht="6.75" customHeight="1" x14ac:dyDescent="0.35">
      <c r="A11" s="1"/>
      <c r="B11" s="1"/>
      <c r="C11" s="1"/>
      <c r="D11" s="1"/>
      <c r="E11" s="1"/>
      <c r="F11" s="1"/>
      <c r="G11" s="1"/>
      <c r="H11" s="1"/>
      <c r="I11" s="1"/>
      <c r="J11" s="1"/>
      <c r="K11" s="1"/>
      <c r="L11" s="1"/>
      <c r="M11" s="1"/>
      <c r="N11" s="1"/>
      <c r="O11" s="1"/>
      <c r="P11" s="1"/>
      <c r="Q11" s="1"/>
    </row>
    <row r="12" spans="1:17" ht="21" customHeight="1" x14ac:dyDescent="0.35">
      <c r="A12" s="8" t="s">
        <v>0</v>
      </c>
      <c r="B12" s="10"/>
      <c r="C12" s="10"/>
      <c r="E12" s="1"/>
      <c r="F12" s="1"/>
      <c r="G12" s="1"/>
      <c r="H12" s="1"/>
      <c r="I12" s="1"/>
      <c r="J12" s="1"/>
      <c r="K12" s="1"/>
      <c r="L12" s="1"/>
      <c r="M12" s="1"/>
      <c r="N12" s="1"/>
      <c r="O12" s="1"/>
      <c r="P12" s="1"/>
      <c r="Q12" s="1"/>
    </row>
    <row r="13" spans="1:17" ht="354.75" customHeight="1" x14ac:dyDescent="0.35">
      <c r="A13" s="30" t="s">
        <v>1</v>
      </c>
      <c r="B13" s="31"/>
      <c r="C13" s="31"/>
      <c r="D13" s="1"/>
      <c r="E13" s="1"/>
      <c r="F13" s="1"/>
      <c r="H13" s="1"/>
      <c r="I13" s="1"/>
      <c r="K13" s="1"/>
      <c r="L13" s="1"/>
      <c r="M13" s="1"/>
      <c r="N13" s="1"/>
      <c r="O13" s="1"/>
      <c r="P13" s="1"/>
      <c r="Q13" s="1"/>
    </row>
    <row r="14" spans="1:17" ht="196.5" customHeight="1" x14ac:dyDescent="0.35">
      <c r="A14" s="30" t="s">
        <v>2</v>
      </c>
      <c r="B14" s="31"/>
      <c r="C14" s="31"/>
      <c r="D14" s="1"/>
      <c r="E14" s="1"/>
      <c r="F14" s="1"/>
      <c r="G14" s="1"/>
      <c r="H14" s="1"/>
      <c r="I14" s="1"/>
      <c r="J14" s="1"/>
      <c r="K14" s="1"/>
      <c r="L14" s="1"/>
      <c r="M14" s="1"/>
      <c r="N14" s="1"/>
      <c r="O14" s="1"/>
      <c r="P14" s="1"/>
      <c r="Q14" s="1"/>
    </row>
    <row r="15" spans="1:17" x14ac:dyDescent="0.35">
      <c r="A15" s="1"/>
      <c r="B15" s="1"/>
      <c r="C15" s="1"/>
      <c r="D15" s="1"/>
      <c r="E15" s="1"/>
      <c r="F15" s="1"/>
      <c r="G15" s="1"/>
      <c r="H15" s="1"/>
      <c r="I15" s="1"/>
      <c r="J15" s="1"/>
      <c r="K15" s="1"/>
      <c r="L15" s="1"/>
      <c r="M15" s="1"/>
      <c r="N15" s="1"/>
      <c r="O15" s="1"/>
      <c r="P15" s="1"/>
      <c r="Q15" s="1"/>
    </row>
  </sheetData>
  <sheetProtection algorithmName="SHA-512" hashValue="QLOcU0/ye87zm8Mm1VrdHhsKerQifeSlHF7fet1DYttUSj//XQW64Oye8DrzlFnhvcf8dVN6jOSkwL2qF65Cgg==" saltValue="+F4k1Os1LoiKypgGI7PobQ==" spinCount="100000" sheet="1" selectLockedCells="1" selectUnlockedCells="1"/>
  <mergeCells count="3">
    <mergeCell ref="A9:C9"/>
    <mergeCell ref="A13:C13"/>
    <mergeCell ref="A14:C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D10A8-F022-4046-8060-95059790E585}">
  <dimension ref="A1:AA52"/>
  <sheetViews>
    <sheetView showGridLines="0" showRowColHeaders="0" workbookViewId="0">
      <selection activeCell="C20" sqref="C20"/>
    </sheetView>
  </sheetViews>
  <sheetFormatPr defaultRowHeight="14.5" x14ac:dyDescent="0.35"/>
  <cols>
    <col min="1" max="1" width="25.54296875" customWidth="1"/>
    <col min="2" max="2" width="22.1796875" customWidth="1"/>
    <col min="3" max="3" width="110.453125" customWidth="1"/>
    <col min="5" max="5" width="11.81640625" customWidth="1"/>
  </cols>
  <sheetData>
    <row r="1" spans="1:27" x14ac:dyDescent="0.35">
      <c r="A1" s="1"/>
      <c r="B1" s="1"/>
      <c r="C1" s="1"/>
      <c r="D1" s="1"/>
      <c r="E1" s="1"/>
      <c r="F1" s="1"/>
      <c r="G1" s="1"/>
      <c r="H1" s="1"/>
      <c r="I1" s="1"/>
      <c r="J1" s="1"/>
      <c r="K1" s="1"/>
      <c r="L1" s="1"/>
      <c r="M1" s="1"/>
      <c r="N1" s="1"/>
      <c r="O1" s="1"/>
      <c r="P1" s="1"/>
      <c r="Q1" s="1"/>
      <c r="R1" s="1"/>
      <c r="S1" s="1"/>
      <c r="T1" s="1"/>
      <c r="U1" s="1"/>
      <c r="V1" s="1"/>
      <c r="W1" s="1"/>
      <c r="X1" s="1"/>
      <c r="Y1" s="1"/>
      <c r="Z1" s="1"/>
      <c r="AA1" s="1"/>
    </row>
    <row r="2" spans="1:27" x14ac:dyDescent="0.35">
      <c r="A2" s="1"/>
      <c r="B2" s="1"/>
      <c r="C2" s="1"/>
      <c r="D2" s="1"/>
      <c r="E2" s="1"/>
      <c r="F2" s="1"/>
      <c r="G2" s="1"/>
      <c r="H2" s="1"/>
      <c r="I2" s="1"/>
      <c r="J2" s="1"/>
      <c r="K2" s="1"/>
      <c r="L2" s="1"/>
      <c r="M2" s="1"/>
      <c r="N2" s="1"/>
      <c r="O2" s="1"/>
      <c r="P2" s="1"/>
      <c r="Q2" s="1"/>
      <c r="R2" s="1"/>
      <c r="S2" s="1"/>
      <c r="T2" s="1"/>
      <c r="U2" s="1"/>
      <c r="V2" s="1"/>
      <c r="W2" s="1"/>
      <c r="X2" s="1"/>
      <c r="Y2" s="1"/>
      <c r="Z2" s="1"/>
      <c r="AA2" s="1"/>
    </row>
    <row r="3" spans="1:27" x14ac:dyDescent="0.35">
      <c r="A3" s="1"/>
      <c r="B3" s="1"/>
      <c r="C3" s="1"/>
      <c r="D3" s="1"/>
      <c r="E3" s="1"/>
      <c r="F3" s="1"/>
      <c r="G3" s="1"/>
      <c r="H3" s="1"/>
      <c r="I3" s="1"/>
      <c r="J3" s="1"/>
      <c r="K3" s="1"/>
      <c r="L3" s="1"/>
      <c r="M3" s="1"/>
      <c r="N3" s="1"/>
      <c r="O3" s="1"/>
      <c r="P3" s="1"/>
      <c r="Q3" s="1"/>
      <c r="R3" s="1"/>
      <c r="S3" s="1"/>
      <c r="T3" s="1"/>
      <c r="U3" s="1"/>
      <c r="V3" s="1"/>
      <c r="W3" s="1"/>
      <c r="X3" s="1"/>
      <c r="Y3" s="1"/>
      <c r="Z3" s="1"/>
      <c r="AA3" s="1"/>
    </row>
    <row r="4" spans="1:27" x14ac:dyDescent="0.35">
      <c r="A4" s="1"/>
      <c r="B4" s="1"/>
      <c r="C4" s="1"/>
      <c r="D4" s="1"/>
      <c r="E4" s="1"/>
      <c r="F4" s="1"/>
      <c r="G4" s="1"/>
      <c r="H4" s="1"/>
      <c r="I4" s="1"/>
      <c r="J4" s="1"/>
      <c r="K4" s="1"/>
      <c r="L4" s="1"/>
      <c r="M4" s="1"/>
      <c r="N4" s="1"/>
      <c r="O4" s="1"/>
      <c r="P4" s="1"/>
      <c r="Q4" s="1"/>
      <c r="R4" s="1"/>
      <c r="S4" s="1"/>
      <c r="T4" s="1"/>
      <c r="U4" s="1"/>
      <c r="V4" s="1"/>
      <c r="W4" s="1"/>
      <c r="X4" s="1"/>
      <c r="Y4" s="1"/>
      <c r="Z4" s="1"/>
      <c r="AA4" s="1"/>
    </row>
    <row r="5" spans="1:27" x14ac:dyDescent="0.35">
      <c r="A5" s="1"/>
      <c r="B5" s="1"/>
      <c r="C5" s="1"/>
      <c r="D5" s="1"/>
      <c r="E5" s="1"/>
      <c r="F5" s="1"/>
      <c r="G5" s="1"/>
      <c r="H5" s="1"/>
      <c r="I5" s="1"/>
      <c r="J5" s="1"/>
      <c r="K5" s="1"/>
      <c r="L5" s="1"/>
      <c r="M5" s="1"/>
      <c r="N5" s="1"/>
      <c r="O5" s="1"/>
      <c r="P5" s="1"/>
      <c r="Q5" s="1"/>
      <c r="R5" s="1"/>
      <c r="S5" s="1"/>
      <c r="T5" s="1"/>
      <c r="U5" s="1"/>
      <c r="V5" s="1"/>
      <c r="W5" s="1"/>
      <c r="X5" s="1"/>
      <c r="Y5" s="1"/>
      <c r="Z5" s="1"/>
      <c r="AA5" s="1"/>
    </row>
    <row r="6" spans="1:27" x14ac:dyDescent="0.3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35">
      <c r="A7" s="1"/>
      <c r="B7" s="1"/>
      <c r="C7" s="1"/>
      <c r="D7" s="1"/>
      <c r="E7" s="1"/>
      <c r="F7" s="1"/>
      <c r="G7" s="1"/>
      <c r="H7" s="1"/>
      <c r="I7" s="1"/>
      <c r="J7" s="1"/>
      <c r="K7" s="1"/>
      <c r="L7" s="1"/>
      <c r="M7" s="1"/>
      <c r="N7" s="1"/>
      <c r="O7" s="1"/>
      <c r="P7" s="1"/>
      <c r="Q7" s="1"/>
      <c r="R7" s="1"/>
      <c r="S7" s="1"/>
      <c r="T7" s="1"/>
      <c r="U7" s="1"/>
      <c r="V7" s="1"/>
      <c r="W7" s="1"/>
      <c r="X7" s="1"/>
      <c r="Y7" s="1"/>
      <c r="Z7" s="1"/>
      <c r="AA7" s="1"/>
    </row>
    <row r="8" spans="1:27" x14ac:dyDescent="0.35">
      <c r="A8" s="1"/>
      <c r="B8" s="1"/>
      <c r="C8" s="1"/>
      <c r="D8" s="1"/>
      <c r="E8" s="1"/>
      <c r="F8" s="1"/>
      <c r="G8" s="1"/>
      <c r="H8" s="1"/>
      <c r="I8" s="1"/>
      <c r="J8" s="1"/>
      <c r="K8" s="1"/>
      <c r="L8" s="1"/>
      <c r="M8" s="1"/>
      <c r="N8" s="1"/>
      <c r="O8" s="1"/>
      <c r="P8" s="1"/>
      <c r="Q8" s="1"/>
      <c r="R8" s="1"/>
      <c r="S8" s="1"/>
      <c r="T8" s="1"/>
      <c r="U8" s="1"/>
      <c r="V8" s="1"/>
      <c r="W8" s="1"/>
      <c r="X8" s="1"/>
      <c r="Y8" s="1"/>
      <c r="Z8" s="1"/>
      <c r="AA8" s="1"/>
    </row>
    <row r="9" spans="1:27" ht="30.5" x14ac:dyDescent="0.35">
      <c r="A9" s="28"/>
      <c r="B9" s="29"/>
      <c r="C9" s="29"/>
      <c r="D9" s="1"/>
      <c r="E9" s="1"/>
      <c r="F9" s="1"/>
      <c r="G9" s="1"/>
      <c r="H9" s="1"/>
      <c r="I9" s="1"/>
      <c r="J9" s="1"/>
      <c r="K9" s="1"/>
      <c r="L9" s="1"/>
      <c r="M9" s="1"/>
      <c r="N9" s="1"/>
      <c r="O9" s="1"/>
      <c r="P9" s="1"/>
      <c r="Q9" s="1"/>
      <c r="R9" s="1"/>
      <c r="S9" s="1"/>
      <c r="T9" s="1"/>
      <c r="U9" s="1"/>
      <c r="V9" s="1"/>
      <c r="W9" s="1"/>
      <c r="X9" s="1"/>
      <c r="Y9" s="1"/>
      <c r="Z9" s="1"/>
      <c r="AA9" s="1"/>
    </row>
    <row r="10" spans="1:27" ht="21.75" customHeight="1" x14ac:dyDescent="0.35">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21" customHeight="1" x14ac:dyDescent="0.45">
      <c r="A11" s="2" t="s">
        <v>3</v>
      </c>
      <c r="B11" s="3"/>
      <c r="C11" s="11"/>
      <c r="D11" s="1"/>
      <c r="E11" s="1"/>
      <c r="F11" s="1"/>
      <c r="G11" s="1"/>
      <c r="H11" s="1"/>
      <c r="I11" s="1"/>
      <c r="J11" s="1"/>
      <c r="K11" s="1"/>
      <c r="L11" s="1"/>
      <c r="M11" s="1"/>
      <c r="N11" s="1"/>
      <c r="O11" s="1"/>
      <c r="P11" s="1"/>
      <c r="Q11" s="1"/>
      <c r="R11" s="1"/>
      <c r="S11" s="1"/>
      <c r="T11" s="1"/>
      <c r="U11" s="1"/>
      <c r="V11" s="1"/>
      <c r="W11" s="1"/>
      <c r="X11" s="1"/>
      <c r="Y11" s="1"/>
      <c r="Z11" s="1"/>
      <c r="AA11" s="1"/>
    </row>
    <row r="12" spans="1:27" x14ac:dyDescent="0.35">
      <c r="A12" s="9"/>
      <c r="B12" s="4" t="s">
        <v>4</v>
      </c>
      <c r="C12" s="6" t="s">
        <v>5</v>
      </c>
      <c r="D12" s="1"/>
      <c r="E12" s="1"/>
      <c r="F12" s="1"/>
      <c r="G12" s="1"/>
      <c r="H12" s="1"/>
      <c r="I12" s="1"/>
      <c r="J12" s="1"/>
      <c r="K12" s="1"/>
      <c r="L12" s="1"/>
      <c r="M12" s="1"/>
      <c r="N12" s="1"/>
      <c r="O12" s="1"/>
      <c r="P12" s="1"/>
      <c r="Q12" s="1"/>
      <c r="R12" s="1"/>
      <c r="S12" s="1"/>
      <c r="T12" s="1"/>
      <c r="U12" s="1"/>
      <c r="V12" s="1"/>
      <c r="W12" s="1"/>
      <c r="X12" s="1"/>
      <c r="Y12" s="1"/>
      <c r="Z12" s="1"/>
      <c r="AA12" s="1"/>
    </row>
    <row r="13" spans="1:27" ht="26" x14ac:dyDescent="0.35">
      <c r="A13" s="37" t="s">
        <v>20</v>
      </c>
      <c r="B13" s="5">
        <v>43566</v>
      </c>
      <c r="C13" s="7" t="s">
        <v>21</v>
      </c>
      <c r="D13" s="1"/>
      <c r="E13" s="1"/>
      <c r="F13" s="1"/>
      <c r="G13" s="1"/>
      <c r="H13" s="1"/>
      <c r="I13" s="1"/>
      <c r="J13" s="1"/>
      <c r="K13" s="1"/>
      <c r="L13" s="1"/>
      <c r="M13" s="1"/>
      <c r="N13" s="1"/>
      <c r="O13" s="1"/>
      <c r="P13" s="1"/>
      <c r="Q13" s="1"/>
      <c r="R13" s="1"/>
      <c r="S13" s="1"/>
      <c r="T13" s="1"/>
      <c r="U13" s="1"/>
      <c r="V13" s="1"/>
      <c r="W13" s="1"/>
      <c r="X13" s="1"/>
      <c r="Y13" s="1"/>
      <c r="Z13" s="1"/>
      <c r="AA13" s="1"/>
    </row>
    <row r="14" spans="1:27" ht="26" x14ac:dyDescent="0.35">
      <c r="A14" s="37"/>
      <c r="B14" s="5">
        <v>44841</v>
      </c>
      <c r="C14" s="7" t="s">
        <v>22</v>
      </c>
      <c r="D14" s="1"/>
      <c r="E14" s="1"/>
      <c r="F14" s="1"/>
      <c r="G14" s="1"/>
      <c r="H14" s="1"/>
      <c r="I14" s="1"/>
      <c r="J14" s="1"/>
      <c r="K14" s="1"/>
      <c r="L14" s="1"/>
      <c r="M14" s="1"/>
      <c r="N14" s="1"/>
      <c r="O14" s="1"/>
      <c r="P14" s="1"/>
      <c r="Q14" s="1"/>
      <c r="R14" s="1"/>
      <c r="S14" s="1"/>
      <c r="T14" s="1"/>
      <c r="U14" s="1"/>
      <c r="V14" s="1"/>
      <c r="W14" s="1"/>
      <c r="X14" s="1"/>
      <c r="Y14" s="1"/>
      <c r="Z14" s="1"/>
      <c r="AA14" s="1"/>
    </row>
    <row r="15" spans="1:27" x14ac:dyDescent="0.3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x14ac:dyDescent="0.3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x14ac:dyDescent="0.3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x14ac:dyDescent="0.3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x14ac:dyDescent="0.3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x14ac:dyDescent="0.3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x14ac:dyDescent="0.3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x14ac:dyDescent="0.3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x14ac:dyDescent="0.3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3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3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3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3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3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3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3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3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3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3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3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x14ac:dyDescent="0.35">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x14ac:dyDescent="0.35">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x14ac:dyDescent="0.35">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x14ac:dyDescent="0.35">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x14ac:dyDescent="0.35">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x14ac:dyDescent="0.35">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x14ac:dyDescent="0.35">
      <c r="A52" s="1"/>
      <c r="B52" s="1"/>
      <c r="C52" s="1"/>
      <c r="D52" s="1"/>
      <c r="E52" s="1"/>
      <c r="F52" s="1"/>
      <c r="G52" s="1"/>
      <c r="H52" s="1"/>
      <c r="I52" s="1"/>
      <c r="J52" s="1"/>
      <c r="K52" s="1"/>
      <c r="L52" s="1"/>
      <c r="M52" s="1"/>
      <c r="N52" s="1"/>
      <c r="O52" s="1"/>
      <c r="P52" s="1"/>
      <c r="Q52" s="1"/>
      <c r="R52" s="1"/>
      <c r="S52" s="1"/>
      <c r="T52" s="1"/>
      <c r="U52" s="1"/>
      <c r="V52" s="1"/>
      <c r="W52" s="1"/>
      <c r="X52" s="1"/>
      <c r="Y52" s="1"/>
      <c r="Z52" s="1"/>
      <c r="AA52" s="1"/>
    </row>
  </sheetData>
  <sheetProtection algorithmName="SHA-512" hashValue="qo6xYiL+Y4R3+TB6uvrfUUAJGmlvx5ixRWkrt88KMUS62BNfau2POeBxR7X2pDKOvrSDXKMvDjP5jSWt6OQggA==" saltValue="xjKIywBGJrzOaIIJAedTww==" spinCount="100000" sheet="1" objects="1" scenarios="1"/>
  <mergeCells count="2">
    <mergeCell ref="A9:C9"/>
    <mergeCell ref="A13:A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4842E-743C-47A6-AEDE-AD5EFB0993D0}">
  <dimension ref="A1:AM33"/>
  <sheetViews>
    <sheetView showGridLines="0" showRowColHeaders="0" zoomScaleNormal="100" workbookViewId="0">
      <selection activeCell="Z4" sqref="Z4"/>
    </sheetView>
  </sheetViews>
  <sheetFormatPr defaultColWidth="9.1796875" defaultRowHeight="14.5" x14ac:dyDescent="0.35"/>
  <cols>
    <col min="1" max="1" width="24.54296875" style="14" customWidth="1"/>
    <col min="2" max="2" width="18.7265625" style="14" customWidth="1"/>
    <col min="3" max="3" width="24.1796875" style="14" customWidth="1"/>
    <col min="4" max="4" width="9.1796875" style="14" hidden="1" customWidth="1"/>
    <col min="5" max="5" width="10.26953125" style="14" hidden="1" customWidth="1"/>
    <col min="6" max="7" width="9.1796875" style="14" hidden="1" customWidth="1"/>
    <col min="8" max="8" width="11.1796875" style="14" hidden="1" customWidth="1"/>
    <col min="9" max="13" width="9.1796875" style="14" hidden="1" customWidth="1"/>
    <col min="14" max="16384" width="9.1796875" style="14"/>
  </cols>
  <sheetData>
    <row r="1" spans="1:39" ht="44.25" customHeight="1" x14ac:dyDescent="0.5">
      <c r="A1" s="12"/>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row>
    <row r="2" spans="1:39" ht="44.25" customHeight="1" x14ac:dyDescent="0.5">
      <c r="A2" s="15"/>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row>
    <row r="3" spans="1:39" ht="42" customHeight="1" x14ac:dyDescent="0.35">
      <c r="A3" s="16"/>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row>
    <row r="4" spans="1:39" ht="42" customHeight="1" x14ac:dyDescent="0.35">
      <c r="A4" s="28"/>
      <c r="B4" s="29"/>
      <c r="C4" s="29"/>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row>
    <row r="5" spans="1:39" ht="43.5" customHeight="1" x14ac:dyDescent="0.35">
      <c r="A5" s="32" t="s">
        <v>6</v>
      </c>
      <c r="B5" s="32"/>
      <c r="C5" s="17">
        <f>LOOKUP(F25,L6:M11,M6:M11)</f>
        <v>0</v>
      </c>
      <c r="N5" s="13"/>
      <c r="O5" s="13"/>
      <c r="P5" s="13"/>
      <c r="Q5" s="13"/>
      <c r="R5" s="13"/>
      <c r="S5" s="13"/>
      <c r="T5" s="13"/>
      <c r="U5" s="13"/>
      <c r="V5" s="13"/>
      <c r="W5" s="13"/>
      <c r="X5" s="13"/>
      <c r="Y5" s="13"/>
      <c r="Z5" s="13"/>
      <c r="AA5" s="13"/>
      <c r="AB5" s="13"/>
      <c r="AC5" s="13"/>
      <c r="AD5" s="13"/>
      <c r="AE5" s="13"/>
      <c r="AF5" s="13"/>
      <c r="AG5" s="13"/>
      <c r="AH5" s="13"/>
      <c r="AI5" s="13"/>
      <c r="AJ5" s="13"/>
      <c r="AK5" s="13"/>
      <c r="AL5" s="13"/>
      <c r="AM5" s="13"/>
    </row>
    <row r="6" spans="1:39" ht="36" customHeight="1" x14ac:dyDescent="0.35">
      <c r="A6" s="32" t="s">
        <v>7</v>
      </c>
      <c r="B6" s="32"/>
      <c r="C6" s="32"/>
      <c r="L6" s="14">
        <v>0</v>
      </c>
      <c r="M6" s="14">
        <v>0</v>
      </c>
      <c r="N6" s="13"/>
      <c r="O6" s="13"/>
      <c r="P6" s="13"/>
      <c r="Q6" s="13"/>
      <c r="R6" s="13"/>
      <c r="S6" s="13"/>
      <c r="T6" s="13"/>
      <c r="U6" s="13"/>
      <c r="V6" s="13"/>
      <c r="W6" s="13"/>
      <c r="X6" s="13"/>
      <c r="Y6" s="13"/>
      <c r="Z6" s="13"/>
      <c r="AA6" s="13"/>
      <c r="AB6" s="13"/>
      <c r="AC6" s="13"/>
      <c r="AD6" s="13"/>
      <c r="AE6" s="13"/>
      <c r="AF6" s="13"/>
      <c r="AG6" s="13"/>
      <c r="AH6" s="13"/>
      <c r="AI6" s="13"/>
      <c r="AJ6" s="13"/>
      <c r="AK6" s="13"/>
      <c r="AL6" s="13"/>
      <c r="AM6" s="13"/>
    </row>
    <row r="7" spans="1:39" ht="19.5" customHeight="1" x14ac:dyDescent="0.35">
      <c r="A7" s="36" t="s">
        <v>8</v>
      </c>
      <c r="B7" s="32" t="s">
        <v>9</v>
      </c>
      <c r="C7" s="32"/>
      <c r="N7" s="13"/>
      <c r="O7" s="13"/>
      <c r="P7" s="13"/>
      <c r="Q7" s="13"/>
      <c r="R7" s="13"/>
      <c r="S7" s="13"/>
      <c r="T7" s="13"/>
      <c r="U7" s="13"/>
      <c r="V7" s="13"/>
      <c r="W7" s="13"/>
      <c r="X7" s="13"/>
      <c r="Y7" s="13"/>
      <c r="Z7" s="13"/>
      <c r="AA7" s="13"/>
      <c r="AB7" s="13"/>
      <c r="AC7" s="13"/>
      <c r="AD7" s="13"/>
      <c r="AE7" s="13"/>
      <c r="AF7" s="13"/>
      <c r="AG7" s="13"/>
      <c r="AH7" s="13"/>
      <c r="AI7" s="13"/>
      <c r="AJ7" s="13"/>
      <c r="AK7" s="13"/>
      <c r="AL7" s="13"/>
      <c r="AM7" s="13"/>
    </row>
    <row r="8" spans="1:39" ht="34.5" customHeight="1" x14ac:dyDescent="0.35">
      <c r="A8" s="36"/>
      <c r="B8" s="17" t="s">
        <v>10</v>
      </c>
      <c r="C8" s="17" t="s">
        <v>11</v>
      </c>
      <c r="L8" s="14">
        <v>20</v>
      </c>
      <c r="M8" s="14">
        <v>1</v>
      </c>
      <c r="N8" s="13"/>
      <c r="O8" s="13"/>
      <c r="P8" s="13"/>
      <c r="Q8" s="13"/>
      <c r="R8" s="13"/>
      <c r="S8" s="13"/>
      <c r="T8" s="13"/>
      <c r="U8" s="13"/>
      <c r="V8" s="13"/>
      <c r="W8" s="13"/>
      <c r="X8" s="13"/>
      <c r="Y8" s="13"/>
      <c r="Z8" s="13"/>
      <c r="AA8" s="13"/>
      <c r="AB8" s="13"/>
      <c r="AC8" s="13"/>
      <c r="AD8" s="13"/>
      <c r="AE8" s="13"/>
      <c r="AF8" s="13"/>
      <c r="AG8" s="13"/>
      <c r="AH8" s="13"/>
      <c r="AI8" s="13"/>
      <c r="AJ8" s="13"/>
      <c r="AK8" s="13"/>
      <c r="AL8" s="13"/>
      <c r="AM8" s="13"/>
    </row>
    <row r="9" spans="1:39" x14ac:dyDescent="0.35">
      <c r="A9" s="18" t="s">
        <v>12</v>
      </c>
      <c r="B9" s="27"/>
      <c r="C9" s="27"/>
      <c r="D9" s="14">
        <f>B9*6</f>
        <v>0</v>
      </c>
      <c r="E9" s="14">
        <f>C9*4</f>
        <v>0</v>
      </c>
      <c r="L9" s="14">
        <v>40</v>
      </c>
      <c r="M9" s="14">
        <v>2</v>
      </c>
      <c r="N9" s="13"/>
      <c r="O9" s="13"/>
      <c r="P9" s="13"/>
      <c r="Q9" s="13"/>
      <c r="R9" s="13"/>
      <c r="S9" s="13"/>
      <c r="T9" s="13"/>
      <c r="U9" s="13"/>
      <c r="V9" s="13"/>
      <c r="W9" s="13"/>
      <c r="X9" s="13"/>
      <c r="Y9" s="13"/>
      <c r="Z9" s="13"/>
      <c r="AA9" s="13"/>
      <c r="AB9" s="13"/>
      <c r="AC9" s="13"/>
      <c r="AD9" s="13"/>
      <c r="AE9" s="13"/>
      <c r="AF9" s="13"/>
      <c r="AG9" s="13"/>
      <c r="AH9" s="13"/>
      <c r="AI9" s="13"/>
      <c r="AJ9" s="13"/>
      <c r="AK9" s="13"/>
      <c r="AL9" s="13"/>
      <c r="AM9" s="13"/>
    </row>
    <row r="10" spans="1:39" x14ac:dyDescent="0.35">
      <c r="A10" s="18" t="s">
        <v>13</v>
      </c>
      <c r="B10" s="27"/>
      <c r="C10" s="27"/>
      <c r="D10" s="14">
        <f>B10*5</f>
        <v>0</v>
      </c>
      <c r="E10" s="14">
        <f>C10*3</f>
        <v>0</v>
      </c>
      <c r="L10" s="14">
        <v>60</v>
      </c>
      <c r="M10" s="14">
        <v>3</v>
      </c>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row>
    <row r="11" spans="1:39" x14ac:dyDescent="0.35">
      <c r="A11" s="18" t="s">
        <v>14</v>
      </c>
      <c r="B11" s="27"/>
      <c r="C11" s="27"/>
      <c r="D11" s="14">
        <f>B11*4</f>
        <v>0</v>
      </c>
      <c r="E11" s="14">
        <f>C11*2</f>
        <v>0</v>
      </c>
      <c r="L11" s="14">
        <v>80</v>
      </c>
      <c r="M11" s="14">
        <v>4</v>
      </c>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row>
    <row r="12" spans="1:39" x14ac:dyDescent="0.35">
      <c r="A12" s="18" t="s">
        <v>15</v>
      </c>
      <c r="B12" s="27"/>
      <c r="C12" s="27"/>
      <c r="D12" s="19">
        <f>B12*3</f>
        <v>0</v>
      </c>
      <c r="E12" s="19">
        <f>C12*1</f>
        <v>0</v>
      </c>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row>
    <row r="13" spans="1:39" x14ac:dyDescent="0.35">
      <c r="A13" s="20"/>
      <c r="B13" s="34"/>
      <c r="C13" s="34"/>
      <c r="D13" s="14">
        <f>SUM(D9:D12)</f>
        <v>0</v>
      </c>
      <c r="E13" s="14">
        <f>SUM(E9:E12)</f>
        <v>0</v>
      </c>
      <c r="F13" s="21">
        <f>SUM(D13:E13)</f>
        <v>0</v>
      </c>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row>
    <row r="14" spans="1:39" x14ac:dyDescent="0.35">
      <c r="A14" s="20"/>
      <c r="B14" s="20"/>
      <c r="C14" s="20"/>
      <c r="H14" s="14" t="s">
        <v>16</v>
      </c>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row>
    <row r="15" spans="1:39" x14ac:dyDescent="0.35">
      <c r="A15" s="20"/>
      <c r="B15" s="20"/>
      <c r="C15" s="20"/>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row>
    <row r="16" spans="1:39" x14ac:dyDescent="0.35">
      <c r="A16" s="33" t="s">
        <v>17</v>
      </c>
      <c r="B16" s="33"/>
      <c r="C16" s="33"/>
      <c r="H16" s="22" t="str">
        <f>IF(F25&gt;80,4,"-")</f>
        <v>-</v>
      </c>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row>
    <row r="17" spans="1:39" ht="15" customHeight="1" x14ac:dyDescent="0.35">
      <c r="A17" s="36" t="s">
        <v>8</v>
      </c>
      <c r="B17" s="32" t="s">
        <v>9</v>
      </c>
      <c r="C17" s="32"/>
      <c r="H17" s="22"/>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row>
    <row r="18" spans="1:39" ht="30.75" customHeight="1" x14ac:dyDescent="0.35">
      <c r="A18" s="36"/>
      <c r="B18" s="17" t="s">
        <v>10</v>
      </c>
      <c r="C18" s="17" t="s">
        <v>11</v>
      </c>
      <c r="H18" s="23" t="str">
        <f>IF(60&lt;F25,3,"-")</f>
        <v>-</v>
      </c>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row>
    <row r="19" spans="1:39" x14ac:dyDescent="0.35">
      <c r="A19" s="18" t="s">
        <v>12</v>
      </c>
      <c r="B19" s="27"/>
      <c r="C19" s="27"/>
      <c r="D19" s="14">
        <f>B19*7</f>
        <v>0</v>
      </c>
      <c r="E19" s="14">
        <f>C19*5</f>
        <v>0</v>
      </c>
      <c r="H19" s="24" t="str">
        <f>IF(40&lt;F25,2,"-")</f>
        <v>-</v>
      </c>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row>
    <row r="20" spans="1:39" ht="15" thickBot="1" x14ac:dyDescent="0.4">
      <c r="A20" s="18" t="s">
        <v>13</v>
      </c>
      <c r="B20" s="27"/>
      <c r="C20" s="27"/>
      <c r="D20" s="14">
        <f>B20*6</f>
        <v>0</v>
      </c>
      <c r="E20" s="14">
        <f>C20*4</f>
        <v>0</v>
      </c>
      <c r="H20" s="25" t="str">
        <f>IF(20&lt;F25,1,"-")</f>
        <v>-</v>
      </c>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row>
    <row r="21" spans="1:39" x14ac:dyDescent="0.35">
      <c r="A21" s="18" t="s">
        <v>14</v>
      </c>
      <c r="B21" s="27"/>
      <c r="C21" s="27"/>
      <c r="D21" s="14">
        <f>B21*5</f>
        <v>0</v>
      </c>
      <c r="E21" s="14">
        <f>C21*3</f>
        <v>0</v>
      </c>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row>
    <row r="22" spans="1:39" x14ac:dyDescent="0.35">
      <c r="A22" s="18" t="s">
        <v>15</v>
      </c>
      <c r="B22" s="27"/>
      <c r="C22" s="27"/>
      <c r="D22" s="19">
        <f>B22*4</f>
        <v>0</v>
      </c>
      <c r="E22" s="19">
        <f>C22*2</f>
        <v>0</v>
      </c>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row>
    <row r="23" spans="1:39" x14ac:dyDescent="0.35">
      <c r="A23" s="20"/>
      <c r="B23" s="34"/>
      <c r="C23" s="34"/>
      <c r="D23" s="14">
        <f>SUM(D19:D22)</f>
        <v>0</v>
      </c>
      <c r="E23" s="14">
        <f>SUM(E19:E22)</f>
        <v>0</v>
      </c>
      <c r="F23" s="21">
        <f>SUM(D23:E23)</f>
        <v>0</v>
      </c>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row>
    <row r="24" spans="1:39" x14ac:dyDescent="0.35">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row>
    <row r="25" spans="1:39" x14ac:dyDescent="0.35">
      <c r="A25" s="13"/>
      <c r="B25" s="13"/>
      <c r="C25" s="13"/>
      <c r="D25" s="35" t="s">
        <v>18</v>
      </c>
      <c r="E25" s="35"/>
      <c r="F25" s="26">
        <f>F23+F13</f>
        <v>0</v>
      </c>
      <c r="G25" s="13"/>
      <c r="H25" s="13"/>
      <c r="I25" s="13" t="s">
        <v>19</v>
      </c>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row>
    <row r="26" spans="1:39" x14ac:dyDescent="0.35">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row>
    <row r="27" spans="1:39" x14ac:dyDescent="0.35">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row>
    <row r="28" spans="1:39" x14ac:dyDescent="0.35">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row>
    <row r="29" spans="1:39" x14ac:dyDescent="0.35">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row>
    <row r="30" spans="1:39" x14ac:dyDescent="0.35">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row>
    <row r="31" spans="1:39" x14ac:dyDescent="0.35">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row>
    <row r="32" spans="1:39" x14ac:dyDescent="0.35">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row>
    <row r="33" spans="1:39" x14ac:dyDescent="0.35">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row>
  </sheetData>
  <sheetProtection algorithmName="SHA-512" hashValue="DN2J9LH2hUtkdkjY2o6oV924jGLn7NtIMFtEFCdLb9E7pGMPaVuT3WoaXzxsOoy1eO1GDli/b+AbzDti17aS6Q==" saltValue="HoTLe414xYDH6P99AZnVIQ==" spinCount="100000" sheet="1" objects="1" scenarios="1"/>
  <mergeCells count="11">
    <mergeCell ref="D25:E25"/>
    <mergeCell ref="B7:C7"/>
    <mergeCell ref="A7:A8"/>
    <mergeCell ref="B17:C17"/>
    <mergeCell ref="A17:A18"/>
    <mergeCell ref="A4:C4"/>
    <mergeCell ref="A6:C6"/>
    <mergeCell ref="A16:C16"/>
    <mergeCell ref="B23:C23"/>
    <mergeCell ref="B13:C13"/>
    <mergeCell ref="A5:B5"/>
  </mergeCells>
  <pageMargins left="0.7" right="0.7" top="0.75" bottom="0.75" header="0.3" footer="0.3"/>
  <pageSetup paperSize="9"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2985c86-f8c2-4ffb-9ed4-056f10e7bf99" xsi:nil="true"/>
    <lcf76f155ced4ddcb4097134ff3c332f xmlns="a5091d4f-8901-46df-85f4-029614b39d2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1C3597F76DEA4A8B37024205BF4B46" ma:contentTypeVersion="16" ma:contentTypeDescription="Create a new document." ma:contentTypeScope="" ma:versionID="8ed860e220d4a8e37ede811abc173770">
  <xsd:schema xmlns:xsd="http://www.w3.org/2001/XMLSchema" xmlns:xs="http://www.w3.org/2001/XMLSchema" xmlns:p="http://schemas.microsoft.com/office/2006/metadata/properties" xmlns:ns2="a5091d4f-8901-46df-85f4-029614b39d2e" xmlns:ns3="52985c86-f8c2-4ffb-9ed4-056f10e7bf99" targetNamespace="http://schemas.microsoft.com/office/2006/metadata/properties" ma:root="true" ma:fieldsID="b6922714710994b7650069806227b2a1" ns2:_="" ns3:_="">
    <xsd:import namespace="a5091d4f-8901-46df-85f4-029614b39d2e"/>
    <xsd:import namespace="52985c86-f8c2-4ffb-9ed4-056f10e7bf99"/>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091d4f-8901-46df-85f4-029614b39d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f39ea20-3bab-4327-8f6b-3db4142d071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2985c86-f8c2-4ffb-9ed4-056f10e7bf9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f71b23a-5fce-4da9-9150-57ae8890a66e}" ma:internalName="TaxCatchAll" ma:showField="CatchAllData" ma:web="52985c86-f8c2-4ffb-9ed4-056f10e7bf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E4532E-3D00-4310-9FB3-35B88E57FC34}">
  <ds:schemaRefs>
    <ds:schemaRef ds:uri="http://schemas.microsoft.com/office/2006/documentManagement/types"/>
    <ds:schemaRef ds:uri="http://schemas.openxmlformats.org/package/2006/metadata/core-properties"/>
    <ds:schemaRef ds:uri="http://purl.org/dc/terms/"/>
    <ds:schemaRef ds:uri="52985c86-f8c2-4ffb-9ed4-056f10e7bf99"/>
    <ds:schemaRef ds:uri="a5091d4f-8901-46df-85f4-029614b39d2e"/>
    <ds:schemaRef ds:uri="http://schemas.microsoft.com/office/2006/metadata/properties"/>
    <ds:schemaRef ds:uri="http://purl.org/dc/dcmitype/"/>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359E07A9-2783-48FA-BB1E-A9DFE0C99E52}">
  <ds:schemaRefs>
    <ds:schemaRef ds:uri="http://schemas.microsoft.com/sharepoint/v3/contenttype/forms"/>
  </ds:schemaRefs>
</ds:datastoreItem>
</file>

<file path=customXml/itemProps3.xml><?xml version="1.0" encoding="utf-8"?>
<ds:datastoreItem xmlns:ds="http://schemas.openxmlformats.org/officeDocument/2006/customXml" ds:itemID="{7F3BEFCF-D110-4FF4-A71D-E7BC3A7319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091d4f-8901-46df-85f4-029614b39d2e"/>
    <ds:schemaRef ds:uri="52985c86-f8c2-4ffb-9ed4-056f10e7bf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Change Log</vt:lpstr>
      <vt:lpstr>Transport Calculator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Volunteer</dc:creator>
  <cp:keywords/>
  <dc:description/>
  <cp:lastModifiedBy>Bhumika Mistry</cp:lastModifiedBy>
  <cp:revision/>
  <dcterms:created xsi:type="dcterms:W3CDTF">2019-03-18T01:31:43Z</dcterms:created>
  <dcterms:modified xsi:type="dcterms:W3CDTF">2022-10-07T01:22:13Z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0x010100841C3597F76DEA4A8B37024205BF4B46</vt:lpwstr>
  </property>
  <property fmtid="{D5CDD505-2E9C-101B-9397-08002B2CF9AE}" pid="3" name="MediaServiceImageTags">
    <vt:lpwstr/>
  </property>
</Properties>
</file>